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別添】財政状況資料集\【財政状況資料集】_465259_瀬戸内町_2019\"/>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<sst xmlns="http://schemas.openxmlformats.org/spreadsheetml/2006/main" count="1091" uniqueCount="626">
  <si>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</si>
  <si>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</si>
  <si>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</si>
  <si>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</si>
  <si>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</si>
  <si>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</si>
  <si>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</si>
  <si>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</si>
  <si>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</si>
  <si>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</si>
  <si>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</si>
  <si>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</si>
  <si>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</si>
  <si>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</si>
  <si>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</si>
  <si>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</si>
  <si>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</si>
  <si>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</si>
  <si>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</si>
  <si>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</si>
  <si>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</si>
  <si>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</si>
  <si>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</si>
  <si>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</si>
  <si>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</si>
  <si>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</si>
  <si>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</si>
  <si>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</si>
  <si>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</si>
  <si>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</si>
  <si>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</si>
  <si>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</si>
  <si>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</si>
  <si>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</si>
  <si>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</si>
  <si>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</si>
  <si>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</si>
  <si>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</si>
  <si>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</si>
  <si>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</si>
  <si>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</si>
  <si>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</si>
  <si>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</si>
  <si>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</si>
  <si>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</si>
  <si>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</si>
  <si>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</si>
  <si>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</si>
  <si>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</si>
  <si>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</si>
  <si>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</si>
  <si>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</si>
  <si>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</si>
  <si>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</si>
  <si>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</si>
  <si>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</si>
  <si>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</si>
  <si>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</si>
  <si>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</si>
  <si>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</si>
  <si>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</si>
  <si>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</si>
  <si>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</si>
  <si>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</si>
  <si>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</si>
  <si>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</si>
  <si>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</si>
  <si>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</si>
  <si>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</si>
  <si>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</si>
  <si>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</si>
  <si>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</si>
  <si>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</si>
  <si>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</si>
  <si>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</si>
  <si>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</si>
  <si>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</si>
  <si>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</si>
  <si>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</si>
  <si>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</si>
  <si>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</si>
  <si>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</si>
  <si>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</si>
  <si>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</si>
  <si>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</si>
  <si>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</si>
  <si>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</si>
  <si>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</si>
  <si>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</si>
  <si>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</si>
  <si>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</si>
  <si>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</si>
  <si>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</si>
  <si>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</si>
  <si>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</si>
  <si>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</si>
  <si>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</si>
  <si>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</si>
  <si>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</si>
  <si>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</si>
  <si>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</si>
  <si>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</si>
  <si>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</si>
  <si>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</si>
  <si>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</si>
  <si>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</si>
  <si>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</si>
  <si>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</si>
  <si>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</si>
  <si>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</si>
  <si>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</si>
  <si>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</si>
  <si>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</si>
  <si>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</si>
  <si>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</si>
  <si>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</si>
  <si>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</si>
  <si>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</si>
  <si>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</si>
  <si>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</si>
  <si>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</si>
  <si>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</si>
  <si>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</si>
  <si>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</si>
  <si>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</si>
  <si>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</si>
  <si>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</si>
  <si>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</si>
  <si>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</si>
  <si>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</si>
  <si>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</si>
  <si>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</si>
  <si>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</si>
  <si>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</si>
  <si>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</si>
  <si>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</si>
  <si>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</si>
  <si>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</si>
  <si>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</si>
  <si>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</si>
  <si>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</si>
  <si>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</si>
  <si>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</si>
  <si>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</si>
  <si>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</si>
  <si>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</si>
  <si>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</si>
  <si>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</si>
  <si>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</si>
  <si>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</si>
  <si>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</si>
  <si>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</si>
  <si>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</si>
  <si>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</si>
  <si>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</si>
  <si>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</si>
  <si>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</si>
  <si>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</si>
  <si>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</si>
  <si>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</si>
  <si>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</si>
  <si>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</si>
  <si>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</si>
  <si>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</si>
  <si>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</si>
  <si>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</si>
  <si>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</si>
  <si>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</si>
  <si>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</si>
  <si>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</si>
  <si>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</si>
  <si>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</si>
  <si>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</si>
  <si>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</si>
  <si>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</si>
  <si>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</si>
  <si>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</si>
  <si>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</si>
  <si>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</si>
  <si>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</si>
  <si>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</si>
  <si>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</si>
  <si>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</si>
  <si>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</si>
  <si>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</si>
  <si>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</si>
  <si>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</si>
  <si>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</si>
  <si>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</si>
  <si>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</si>
  <si>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</si>
  <si>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</si>
  <si>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</si>
  <si>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</si>
  <si>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</si>
  <si>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</si>
  <si>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</si>
  <si>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</si>
  <si>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</si>
  <si>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</si>
  <si>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</si>
  <si>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</si>
  <si>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</si>
  <si>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</si>
  <si>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</si>
  <si>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</si>
  <si>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</si>
  <si>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</si>
  <si>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</si>
  <si>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</si>
  <si>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</si>
  <si>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</si>
  <si>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</si>
  <si>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</si>
  <si>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</si>
  <si>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</si>
  <si>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鹿児島県瀬戸内町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</si>
  <si>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</si>
  <si>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</si>
  <si>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</si>
  <si>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</si>
  <si>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</si>
  <si>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</si>
  <si>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</si>
  <si>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</si>
  <si>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</si>
  <si>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</si>
  <si>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</si>
  <si>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</si>
  <si>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</si>
  <si>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</si>
  <si>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</si>
  <si>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</si>
  <si>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</si>
  <si>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</si>
  <si>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</si>
  <si>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</si>
  <si>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</si>
  <si>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</si>
  <si>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</si>
  <si>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</si>
  <si>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</si>
  <si>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</si>
  <si>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</si>
  <si>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</si>
  <si>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</si>
  <si>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</si>
  <si>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</si>
  <si>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</si>
  <si>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</si>
  <si>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</si>
  <si>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</si>
  <si>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</si>
  <si>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</si>
  <si>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</si>
  <si>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</si>
  <si>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</si>
  <si>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</si>
  <si>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</si>
  <si>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</si>
  <si>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</si>
  <si>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</si>
  <si>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</si>
  <si>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</si>
  <si>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</si>
  <si>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</si>
  <si>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</si>
  <si>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</si>
  <si>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</si>
  <si>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</si>
  <si>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</si>
  <si>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</si>
  <si>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</si>
  <si>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</si>
  <si>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</si>
  <si>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</si>
  <si>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</si>
  <si>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</si>
  <si>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</si>
  <si>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</si>
  <si>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</si>
  <si>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</si>
  <si>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</si>
  <si>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</si>
  <si>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</si>
  <si>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</si>
  <si>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</si>
  <si>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</si>
  <si>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</si>
  <si>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</si>
  <si>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</si>
  <si>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</si>
  <si>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</si>
  <si>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</si>
  <si>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</si>
  <si>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</si>
  <si>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</si>
  <si>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</si>
  <si>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</si>
  <si>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</si>
  <si>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</si>
  <si>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</si>
  <si>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</si>
  <si>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</si>
  <si>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</si>
  <si>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</si>
  <si>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</si>
  <si>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</si>
  <si>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</si>
  <si>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</si>
  <si>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</si>
  <si>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</si>
  <si>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</si>
  <si>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</si>
  <si>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</si>
  <si>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</si>
  <si>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</si>
  <si>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</si>
  <si>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</si>
  <si>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</si>
  <si>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</si>
  <si>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</si>
  <si>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</si>
  <si>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</si>
  <si>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</si>
  <si>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</si>
  <si>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</si>
  <si>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</si>
  <si>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</si>
  <si>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</si>
  <si>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</si>
  <si>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</si>
  <si>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</si>
  <si>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</si>
  <si>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</si>
  <si>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</si>
  <si>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</si>
  <si>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</si>
  <si>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</si>
  <si>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</si>
  <si>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</si>
  <si>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</si>
  <si>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</si>
  <si>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</si>
  <si>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</si>
  <si>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</si>
  <si>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</si>
  <si>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</si>
  <si>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</si>
  <si>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</si>
  <si>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</si>
  <si>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</si>
  <si>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</si>
  <si>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</si>
  <si>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</si>
  <si>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</si>
  <si>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</si>
  <si>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</si>
  <si>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</si>
  <si>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</si>
  <si>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</si>
  <si>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</si>
  <si>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</si>
  <si>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</si>
  <si>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</si>
  <si>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</si>
  <si>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</si>
  <si>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</si>
  <si>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</si>
  <si>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</si>
  <si>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</si>
  <si>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鹿児島県瀬戸内町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</si>
  <si>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</si>
  <si>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</si>
  <si>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</si>
  <si>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</si>
  <si>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</si>
  <si>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</si>
  <si>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</si>
  <si>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</si>
  <si>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</si>
  <si>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</si>
  <si>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</si>
  <si>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</si>
  <si>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</si>
  <si>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</si>
  <si>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</si>
  <si>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</si>
  <si>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</si>
  <si>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</si>
  <si>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</si>
  <si>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</si>
  <si>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</si>
  <si>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</si>
  <si>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</si>
  <si>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</si>
  <si>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</si>
  <si>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</si>
  <si>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</si>
  <si>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</si>
  <si>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</si>
  <si>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</si>
  <si>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</si>
  <si>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</si>
  <si>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</si>
  <si>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</si>
  <si>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</si>
  <si>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</si>
  <si>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</si>
  <si>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</si>
  <si>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</si>
  <si>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</si>
  <si>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</si>
  <si>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</si>
  <si>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t>
    <phoneticPr fontId="5"/>
  </si>
  <si>
    <t>法非適用企業</t>
    <phoneticPr fontId="5"/>
  </si>
  <si>
    <t>瀬戸内町船舶交通事業特別会計</t>
    <phoneticPr fontId="5"/>
  </si>
  <si>
    <t>瀬戸内町古仁屋港上屋事業特別会計</t>
    <phoneticPr fontId="5"/>
  </si>
  <si>
    <t>-</t>
    <phoneticPr fontId="5"/>
  </si>
  <si>
    <t>法非適用企業</t>
    <phoneticPr fontId="5"/>
  </si>
  <si>
    <t>瀬戸内町屠畜場事業特別会計</t>
    <phoneticPr fontId="5"/>
  </si>
  <si>
    <t>-</t>
    <phoneticPr fontId="5"/>
  </si>
  <si>
    <t>法非適用企業</t>
    <phoneticPr fontId="5"/>
  </si>
  <si>
    <t>瀬戸内町農業集落排水事業特別会計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</si>
  <si>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</si>
  <si>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</si>
  <si>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</si>
  <si>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</si>
  <si>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</si>
  <si>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</si>
  <si>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</si>
  <si>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</si>
  <si>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</si>
  <si>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</si>
  <si>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</si>
  <si>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</si>
  <si>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</si>
  <si>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</si>
  <si>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</si>
  <si>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</si>
  <si>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</si>
  <si>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</si>
  <si>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</si>
  <si>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</si>
  <si>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</si>
  <si>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</si>
  <si>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</si>
  <si>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</si>
  <si>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</si>
  <si>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</si>
  <si>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</si>
  <si>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</si>
  <si>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</si>
  <si>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</si>
  <si>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</si>
  <si>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</si>
  <si>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</si>
  <si>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</si>
  <si>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</si>
  <si>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</si>
  <si>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</si>
  <si>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</si>
  <si>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</si>
  <si>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</si>
  <si>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</si>
  <si>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</si>
  <si>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</si>
  <si>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</si>
  <si>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</si>
  <si>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</si>
  <si>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</si>
  <si>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</si>
  <si>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</si>
  <si>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</si>
  <si>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</si>
  <si>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</si>
  <si>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</si>
  <si>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</si>
  <si>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</si>
  <si>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</si>
  <si>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</si>
  <si>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</si>
  <si>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</si>
  <si>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</si>
  <si>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</si>
  <si>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</si>
  <si>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</si>
  <si>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</si>
  <si>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</si>
  <si>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</si>
  <si>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瀬戸内町農業集落排水事業特別会計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</si>
  <si>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</si>
  <si>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瀬戸内町船舶交通事業特別会計</t>
    <phoneticPr fontId="5"/>
  </si>
  <si>
    <t>(Ｆ)</t>
    <phoneticPr fontId="5"/>
  </si>
  <si>
    <t>瀬戸内町古仁屋港上屋事業特別会計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</si>
  <si>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</si>
  <si>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</si>
  <si>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</si>
  <si>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</si>
  <si>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</si>
  <si>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</si>
  <si>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</si>
  <si>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</si>
  <si>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</si>
  <si>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</si>
  <si>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</si>
  <si>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</si>
  <si>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</si>
  <si>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</si>
  <si>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</si>
  <si>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</si>
  <si>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</si>
  <si>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</si>
  <si>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</si>
  <si>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</si>
  <si>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</si>
  <si>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</si>
  <si>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</si>
  <si>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</si>
  <si>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</si>
  <si>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</si>
  <si>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</si>
  <si>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</si>
  <si>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</si>
  <si>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</si>
  <si>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</si>
  <si>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</si>
  <si>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</si>
  <si>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</si>
  <si>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</si>
  <si>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</si>
  <si>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</si>
  <si>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</si>
  <si>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</si>
  <si>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</si>
  <si>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</si>
  <si>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</si>
  <si>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</si>
  <si>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</si>
  <si>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</si>
  <si>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</si>
  <si>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</si>
  <si>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</si>
  <si>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</si>
  <si>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</si>
  <si>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</si>
  <si>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</si>
  <si>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</si>
  <si>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</si>
  <si>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</si>
  <si>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</si>
  <si>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</si>
  <si>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</si>
  <si>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</si>
  <si>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</si>
  <si>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</si>
  <si>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</si>
  <si>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</si>
  <si>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</si>
  <si>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</si>
  <si>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</si>
  <si>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</si>
  <si>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</si>
  <si>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</si>
  <si>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</si>
  <si>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</si>
  <si>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</si>
  <si>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</si>
  <si>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</si>
  <si>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</si>
  <si>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</si>
  <si>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</si>
  <si>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</si>
  <si>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</si>
  <si>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</si>
  <si>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</si>
  <si>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</si>
  <si>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</si>
  <si>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</si>
  <si>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</si>
  <si>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0.90</t>
  </si>
  <si>
    <t>一般会計</t>
  </si>
  <si>
    <t>瀬戸内町水道事業会計</t>
  </si>
  <si>
    <t>瀬戸内町介護保険特別会計</t>
  </si>
  <si>
    <t>瀬戸内町船舶交通事業特別会計</t>
  </si>
  <si>
    <t>瀬戸内町国民健康保険（事業勘定）特別会計</t>
  </si>
  <si>
    <t>瀬戸内町後期高齢者医療事業特別会計</t>
  </si>
  <si>
    <t>瀬戸内町国民健康保険（直営診療勘定）特別会計</t>
  </si>
  <si>
    <t>瀬戸内町巡回診療施設特別会計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</si>
  <si>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</si>
  <si>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</si>
  <si>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</si>
  <si>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</si>
  <si>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</si>
  <si>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</si>
  <si>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</si>
  <si>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</si>
  <si>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</si>
  <si>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</si>
  <si>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</si>
  <si>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</si>
  <si>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</si>
  <si>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</si>
  <si>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</si>
  <si>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</si>
  <si>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</si>
  <si>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</si>
  <si>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</si>
  <si>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</si>
  <si>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</si>
  <si>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</si>
  <si>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</si>
  <si>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</si>
  <si>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</si>
  <si>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</si>
  <si>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</si>
  <si>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</si>
  <si>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</si>
  <si>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</si>
  <si>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</si>
  <si>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</si>
  <si>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</si>
  <si>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</si>
  <si>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ふるさと・水と土保全基金</t>
    <rPh sb="5" eb="6">
      <t>ミズ</t>
    </rPh>
    <rPh sb="7" eb="8">
      <t>ツチ</t>
    </rPh>
    <rPh sb="8" eb="10">
      <t>ホゼン</t>
    </rPh>
    <rPh sb="10" eb="12">
      <t>キキン</t>
    </rPh>
    <phoneticPr fontId="5"/>
  </si>
  <si>
    <t>災害対策準備基金</t>
    <rPh sb="0" eb="2">
      <t>サイガイ</t>
    </rPh>
    <rPh sb="2" eb="4">
      <t>タイサク</t>
    </rPh>
    <rPh sb="4" eb="6">
      <t>ジュンビ</t>
    </rPh>
    <rPh sb="6" eb="8">
      <t>キキン</t>
    </rPh>
    <phoneticPr fontId="5"/>
  </si>
  <si>
    <t>地域振興基金</t>
    <rPh sb="0" eb="2">
      <t>チイキ</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</si>
</sst>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E0E-4805-A198-82D6162685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164652</c:v>
                </c:pt>
                <c:pt idx="1">
                  <c:v>162826</c:v>
                </c:pt>
                <c:pt idx="2">
                  <c:v>244280</c:v>
                </c:pt>
                <c:pt idx="3">
                  <c:v>290553</c:v>
                </c:pt>
                <c:pt idx="4">
                  <c:v>278233</c:v>
                </c:pt>
              </c:numCache>
            </c:numRef>
          </c:val>
          <c:smooth val="0"/>
          <c:extLst>
            <c:ext xmlns:c16="http://schemas.microsoft.com/office/drawing/2014/chart" uri="{C3380CC4-5D6E-409C-BE32-E72D297353CC}">
              <c16:uniqueId val="{00000001-DE0E-4805-A198-82D6162685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9.7200000000000006</c:v>
                </c:pt>
                <c:pt idx="1">
                  <c:v>9.07</c:v>
                </c:pt>
                <c:pt idx="2">
                  <c:v>8.9600000000000009</c:v>
                </c:pt>
                <c:pt idx="3">
                  <c:v>8.59</c:v>
                </c:pt>
                <c:pt idx="4">
                  <c:v>8.58</c:v>
                </c:pt>
              </c:numCache>
            </c:numRef>
          </c:val>
          <c:extLst>
            <c:ext xmlns:c16="http://schemas.microsoft.com/office/drawing/2014/chart" uri="{C3380CC4-5D6E-409C-BE32-E72D297353CC}">
              <c16:uniqueId val="{00000000-F0A2-4420-A6CC-6FC945F64B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21.45</c:v>
                </c:pt>
                <c:pt idx="1">
                  <c:v>26.98</c:v>
                </c:pt>
                <c:pt idx="2">
                  <c:v>26.44</c:v>
                </c:pt>
                <c:pt idx="3">
                  <c:v>29.12</c:v>
                </c:pt>
                <c:pt idx="4">
                  <c:v>28.82</c:v>
                </c:pt>
              </c:numCache>
            </c:numRef>
          </c:val>
          <c:extLst>
            <c:ext xmlns:c16="http://schemas.microsoft.com/office/drawing/2014/chart" uri="{C3380CC4-5D6E-409C-BE32-E72D297353CC}">
              <c16:uniqueId val="{00000001-F0A2-4420-A6CC-6FC945F64B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c:v>
                </c:pt>
                <c:pt idx="1">
                  <c:v>8.07</c:v>
                </c:pt>
                <c:pt idx="2">
                  <c:v>-0.9</c:v>
                </c:pt>
                <c:pt idx="3">
                  <c:v>2.0099999999999998</c:v>
                </c:pt>
                <c:pt idx="4">
                  <c:v>0.14000000000000001</c:v>
                </c:pt>
              </c:numCache>
            </c:numRef>
          </c:val>
          <c:smooth val="0"/>
          <c:extLst>
            <c:ext xmlns:c16="http://schemas.microsoft.com/office/drawing/2014/chart" uri="{C3380CC4-5D6E-409C-BE32-E72D297353CC}">
              <c16:uniqueId val="{00000002-F0A2-4420-A6CC-6FC945F64B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620C-4F44-A3C5-B14D40C94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C-4F44-A3C5-B14D40C94498}"/>
            </c:ext>
          </c:extLst>
        </c:ser>
        <c:ser>
          <c:idx val="2"/>
          <c:order val="2"/>
          <c:tx>
            <c:strRef>
              <c:f>データシート!$A$29</c:f>
              <c:strCache>
                <c:ptCount val="1"/>
                <c:pt idx="0">
                  <c:v>瀬戸内町巡回診療施設特別会計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20C-4F44-A3C5-B14D40C94498}"/>
            </c:ext>
          </c:extLst>
        </c:ser>
        <c:ser>
          <c:idx val="3"/>
          <c:order val="3"/>
          <c:tx>
            <c:strRef>
              <c:f>データシート!$A$30</c:f>
              <c:strCache>
                <c:ptCount val="1"/>
                <c:pt idx="0">
                  <c:v>瀬戸内町国民健康保険（直営診療勘定）特別会計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620C-4F44-A3C5-B14D40C94498}"/>
            </c:ext>
          </c:extLst>
        </c:ser>
        <c:ser>
          <c:idx val="4"/>
          <c:order val="4"/>
          <c:tx>
            <c:strRef>
              <c:f>データシート!$A$31</c:f>
              <c:strCache>
                <c:ptCount val="1"/>
                <c:pt idx="0">
                  <c:v>瀬戸内町後期高齢者医療事業特別会計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620C-4F44-A3C5-B14D40C94498}"/>
            </c:ext>
          </c:extLst>
        </c:ser>
        <c:ser>
          <c:idx val="5"/>
          <c:order val="5"/>
          <c:tx>
            <c:strRef>
              <c:f>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0.09</c:v>
                </c:pt>
                <c:pt idx="4">
                  <c:v>#N/A</c:v>
                </c:pt>
                <c:pt idx="5">
                  <c:v>0.17</c:v>
                </c:pt>
                <c:pt idx="6">
                  <c:v>#N/A</c:v>
                </c:pt>
                <c:pt idx="7">
                  <c:v>7.0000000000000007E-2</c:v>
                </c:pt>
                <c:pt idx="8">
                  <c:v>#N/A</c:v>
                </c:pt>
                <c:pt idx="9">
                  <c:v>0.14000000000000001</c:v>
                </c:pt>
              </c:numCache>
            </c:numRef>
          </c:val>
          <c:extLst>
            <c:ext xmlns:c16="http://schemas.microsoft.com/office/drawing/2014/chart" uri="{C3380CC4-5D6E-409C-BE32-E72D297353CC}">
              <c16:uniqueId val="{00000005-620C-4F44-A3C5-B14D40C94498}"/>
            </c:ext>
          </c:extLst>
        </c:ser>
        <c:ser>
          <c:idx val="6"/>
          <c:order val="6"/>
          <c:tx>
            <c:strRef>
              <c:f>データシート!$A$33</c:f>
              <c:strCache>
                <c:ptCount val="1"/>
                <c:pt idx="0">
                  <c:v>瀬戸内町船舶交通事業特別会計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0.05</c:v>
                </c:pt>
                <c:pt idx="4">
                  <c:v>#N/A</c:v>
                </c:pt>
                <c:pt idx="5">
                  <c:v>0.48</c:v>
                </c:pt>
                <c:pt idx="6">
                  <c:v>#N/A</c:v>
                </c:pt>
                <c:pt idx="7">
                  <c:v>0.39</c:v>
                </c:pt>
                <c:pt idx="8">
                  <c:v>#N/A</c:v>
                </c:pt>
                <c:pt idx="9">
                  <c:v>0.49</c:v>
                </c:pt>
              </c:numCache>
            </c:numRef>
          </c:val>
          <c:extLst>
            <c:ext xmlns:c16="http://schemas.microsoft.com/office/drawing/2014/chart" uri="{C3380CC4-5D6E-409C-BE32-E72D297353CC}">
              <c16:uniqueId val="{00000006-620C-4F44-A3C5-B14D40C94498}"/>
            </c:ext>
          </c:extLst>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0.74</c:v>
                </c:pt>
                <c:pt idx="2">
                  <c:v>#N/A</c:v>
                </c:pt>
                <c:pt idx="3">
                  <c:v>0.83</c:v>
                </c:pt>
                <c:pt idx="4">
                  <c:v>#N/A</c:v>
                </c:pt>
                <c:pt idx="5">
                  <c:v>1.18</c:v>
                </c:pt>
                <c:pt idx="6">
                  <c:v>#N/A</c:v>
                </c:pt>
                <c:pt idx="7">
                  <c:v>1.56</c:v>
                </c:pt>
                <c:pt idx="8">
                  <c:v>#N/A</c:v>
                </c:pt>
                <c:pt idx="9">
                  <c:v>1.34</c:v>
                </c:pt>
              </c:numCache>
            </c:numRef>
          </c:val>
          <c:extLst>
            <c:ext xmlns:c16="http://schemas.microsoft.com/office/drawing/2014/chart" uri="{C3380CC4-5D6E-409C-BE32-E72D297353CC}">
              <c16:uniqueId val="{00000007-620C-4F44-A3C5-B14D40C94498}"/>
            </c:ext>
          </c:extLst>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c:v>
                </c:pt>
                <c:pt idx="2">
                  <c:v>#N/A</c:v>
                </c:pt>
                <c:pt idx="3">
                  <c:v>5</c:v>
                </c:pt>
                <c:pt idx="4">
                  <c:v>#N/A</c:v>
                </c:pt>
                <c:pt idx="5">
                  <c:v>5.49</c:v>
                </c:pt>
                <c:pt idx="6">
                  <c:v>#N/A</c:v>
                </c:pt>
                <c:pt idx="7">
                  <c:v>0</c:v>
                </c:pt>
                <c:pt idx="8">
                  <c:v>#N/A</c:v>
                </c:pt>
                <c:pt idx="9">
                  <c:v>6.29</c:v>
                </c:pt>
              </c:numCache>
            </c:numRef>
          </c:val>
          <c:extLst>
            <c:ext xmlns:c16="http://schemas.microsoft.com/office/drawing/2014/chart" uri="{C3380CC4-5D6E-409C-BE32-E72D297353CC}">
              <c16:uniqueId val="{00000008-620C-4F44-A3C5-B14D40C944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9.68</c:v>
                </c:pt>
                <c:pt idx="2">
                  <c:v>#N/A</c:v>
                </c:pt>
                <c:pt idx="3">
                  <c:v>9.06</c:v>
                </c:pt>
                <c:pt idx="4">
                  <c:v>#N/A</c:v>
                </c:pt>
                <c:pt idx="5">
                  <c:v>8.9499999999999993</c:v>
                </c:pt>
                <c:pt idx="6">
                  <c:v>#N/A</c:v>
                </c:pt>
                <c:pt idx="7">
                  <c:v>8.58</c:v>
                </c:pt>
                <c:pt idx="8">
                  <c:v>#N/A</c:v>
                </c:pt>
                <c:pt idx="9">
                  <c:v>8.57</c:v>
                </c:pt>
              </c:numCache>
            </c:numRef>
          </c:val>
          <c:extLst>
            <c:ext xmlns:c16="http://schemas.microsoft.com/office/drawing/2014/chart" uri="{C3380CC4-5D6E-409C-BE32-E72D297353CC}">
              <c16:uniqueId val="{00000009-620C-4F44-A3C5-B14D40C944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987</c:v>
                </c:pt>
                <c:pt idx="5">
                  <c:v>1113</c:v>
                </c:pt>
                <c:pt idx="8">
                  <c:v>1130</c:v>
                </c:pt>
                <c:pt idx="11">
                  <c:v>1125</c:v>
                </c:pt>
                <c:pt idx="14">
                  <c:v>1151</c:v>
                </c:pt>
              </c:numCache>
            </c:numRef>
          </c:val>
          <c:extLst>
            <c:ext xmlns:c16="http://schemas.microsoft.com/office/drawing/2014/chart" uri="{C3380CC4-5D6E-409C-BE32-E72D297353CC}">
              <c16:uniqueId val="{00000000-B9E0-4A7C-8CAB-3868D4279E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E0-4A7C-8CAB-3868D4279E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E0-4A7C-8CAB-3868D4279E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B9E0-4A7C-8CAB-3868D4279E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c:v>
                </c:pt>
                <c:pt idx="3">
                  <c:v>48</c:v>
                </c:pt>
                <c:pt idx="6">
                  <c:v>70</c:v>
                </c:pt>
                <c:pt idx="9">
                  <c:v>50</c:v>
                </c:pt>
                <c:pt idx="12">
                  <c:v>51</c:v>
                </c:pt>
              </c:numCache>
            </c:numRef>
          </c:val>
          <c:extLst>
            <c:ext xmlns:c16="http://schemas.microsoft.com/office/drawing/2014/chart" uri="{C3380CC4-5D6E-409C-BE32-E72D297353CC}">
              <c16:uniqueId val="{00000004-B9E0-4A7C-8CAB-3868D4279E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0-4A7C-8CAB-3868D4279E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E0-4A7C-8CAB-3868D4279E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1348</c:v>
                </c:pt>
                <c:pt idx="3">
                  <c:v>1483</c:v>
                </c:pt>
                <c:pt idx="6">
                  <c:v>1477</c:v>
                </c:pt>
                <c:pt idx="9">
                  <c:v>1467</c:v>
                </c:pt>
                <c:pt idx="12">
                  <c:v>1443</c:v>
                </c:pt>
              </c:numCache>
            </c:numRef>
          </c:val>
          <c:extLst>
            <c:ext xmlns:c16="http://schemas.microsoft.com/office/drawing/2014/chart" uri="{C3380CC4-5D6E-409C-BE32-E72D297353CC}">
              <c16:uniqueId val="{00000007-B9E0-4A7C-8CAB-3868D4279E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415</c:v>
                </c:pt>
                <c:pt idx="2">
                  <c:v>#N/A</c:v>
                </c:pt>
                <c:pt idx="3">
                  <c:v>#N/A</c:v>
                </c:pt>
                <c:pt idx="4">
                  <c:v>418</c:v>
                </c:pt>
                <c:pt idx="5">
                  <c:v>#N/A</c:v>
                </c:pt>
                <c:pt idx="6">
                  <c:v>#N/A</c:v>
                </c:pt>
                <c:pt idx="7">
                  <c:v>417</c:v>
                </c:pt>
                <c:pt idx="8">
                  <c:v>#N/A</c:v>
                </c:pt>
                <c:pt idx="9">
                  <c:v>#N/A</c:v>
                </c:pt>
                <c:pt idx="10">
                  <c:v>392</c:v>
                </c:pt>
                <c:pt idx="11">
                  <c:v>#N/A</c:v>
                </c:pt>
                <c:pt idx="12">
                  <c:v>#N/A</c:v>
                </c:pt>
                <c:pt idx="13">
                  <c:v>343</c:v>
                </c:pt>
                <c:pt idx="14">
                  <c:v>#N/A</c:v>
                </c:pt>
              </c:numCache>
            </c:numRef>
          </c:val>
          <c:smooth val="0"/>
          <c:extLst>
            <c:ext xmlns:c16="http://schemas.microsoft.com/office/drawing/2014/chart" uri="{C3380CC4-5D6E-409C-BE32-E72D297353CC}">
              <c16:uniqueId val="{00000008-B9E0-4A7C-8CAB-3868D4279E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8399</c:v>
                </c:pt>
                <c:pt idx="5">
                  <c:v>8103</c:v>
                </c:pt>
                <c:pt idx="8">
                  <c:v>8045</c:v>
                </c:pt>
                <c:pt idx="11">
                  <c:v>7923</c:v>
                </c:pt>
                <c:pt idx="14">
                  <c:v>7740</c:v>
                </c:pt>
              </c:numCache>
            </c:numRef>
          </c:val>
          <c:extLst>
            <c:ext xmlns:c16="http://schemas.microsoft.com/office/drawing/2014/chart" uri="{C3380CC4-5D6E-409C-BE32-E72D297353CC}">
              <c16:uniqueId val="{00000000-D094-4490-B679-0B12C5C8E0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533</c:v>
                </c:pt>
                <c:pt idx="5">
                  <c:v>487</c:v>
                </c:pt>
                <c:pt idx="8">
                  <c:v>439</c:v>
                </c:pt>
                <c:pt idx="11">
                  <c:v>390</c:v>
                </c:pt>
                <c:pt idx="14">
                  <c:v>341</c:v>
                </c:pt>
              </c:numCache>
            </c:numRef>
          </c:val>
          <c:extLst>
            <c:ext xmlns:c16="http://schemas.microsoft.com/office/drawing/2014/chart" uri="{C3380CC4-5D6E-409C-BE32-E72D297353CC}">
              <c16:uniqueId val="{00000001-D094-4490-B679-0B12C5C8E0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1751</c:v>
                </c:pt>
                <c:pt idx="5">
                  <c:v>2020</c:v>
                </c:pt>
                <c:pt idx="8">
                  <c:v>2041</c:v>
                </c:pt>
                <c:pt idx="11">
                  <c:v>2212</c:v>
                </c:pt>
                <c:pt idx="14">
                  <c:v>2238</c:v>
                </c:pt>
              </c:numCache>
            </c:numRef>
          </c:val>
          <c:extLst>
            <c:ext xmlns:c16="http://schemas.microsoft.com/office/drawing/2014/chart" uri="{C3380CC4-5D6E-409C-BE32-E72D297353CC}">
              <c16:uniqueId val="{00000002-D094-4490-B679-0B12C5C8E0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94-4490-B679-0B12C5C8E0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94-4490-B679-0B12C5C8E0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165</c:v>
                </c:pt>
                <c:pt idx="3">
                  <c:v>157</c:v>
                </c:pt>
                <c:pt idx="6">
                  <c:v>161</c:v>
                </c:pt>
                <c:pt idx="9">
                  <c:v>156</c:v>
                </c:pt>
                <c:pt idx="12">
                  <c:v>164</c:v>
                </c:pt>
              </c:numCache>
            </c:numRef>
          </c:val>
          <c:extLst>
            <c:ext xmlns:c16="http://schemas.microsoft.com/office/drawing/2014/chart" uri="{C3380CC4-5D6E-409C-BE32-E72D297353CC}">
              <c16:uniqueId val="{00000005-D094-4490-B679-0B12C5C8E0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1319</c:v>
                </c:pt>
                <c:pt idx="3">
                  <c:v>1207</c:v>
                </c:pt>
                <c:pt idx="6">
                  <c:v>950</c:v>
                </c:pt>
                <c:pt idx="9">
                  <c:v>962</c:v>
                </c:pt>
                <c:pt idx="12">
                  <c:v>817</c:v>
                </c:pt>
              </c:numCache>
            </c:numRef>
          </c:val>
          <c:extLst>
            <c:ext xmlns:c16="http://schemas.microsoft.com/office/drawing/2014/chart" uri="{C3380CC4-5D6E-409C-BE32-E72D297353CC}">
              <c16:uniqueId val="{00000006-D094-4490-B679-0B12C5C8E0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94-4490-B679-0B12C5C8E0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844</c:v>
                </c:pt>
                <c:pt idx="3">
                  <c:v>855</c:v>
                </c:pt>
                <c:pt idx="6">
                  <c:v>968</c:v>
                </c:pt>
                <c:pt idx="9">
                  <c:v>931</c:v>
                </c:pt>
                <c:pt idx="12">
                  <c:v>983</c:v>
                </c:pt>
              </c:numCache>
            </c:numRef>
          </c:val>
          <c:extLst>
            <c:ext xmlns:c16="http://schemas.microsoft.com/office/drawing/2014/chart" uri="{C3380CC4-5D6E-409C-BE32-E72D297353CC}">
              <c16:uniqueId val="{00000008-D094-4490-B679-0B12C5C8E0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9-D094-4490-B679-0B12C5C8E0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10864</c:v>
                </c:pt>
                <c:pt idx="3">
                  <c:v>9872</c:v>
                </c:pt>
                <c:pt idx="6">
                  <c:v>9438</c:v>
                </c:pt>
                <c:pt idx="9">
                  <c:v>9213</c:v>
                </c:pt>
                <c:pt idx="12">
                  <c:v>8908</c:v>
                </c:pt>
              </c:numCache>
            </c:numRef>
          </c:val>
          <c:extLst>
            <c:ext xmlns:c16="http://schemas.microsoft.com/office/drawing/2014/chart" uri="{C3380CC4-5D6E-409C-BE32-E72D297353CC}">
              <c16:uniqueId val="{0000000A-D094-4490-B679-0B12C5C8E0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2509</c:v>
                </c:pt>
                <c:pt idx="2">
                  <c:v>#N/A</c:v>
                </c:pt>
                <c:pt idx="3">
                  <c:v>#N/A</c:v>
                </c:pt>
                <c:pt idx="4">
                  <c:v>1482</c:v>
                </c:pt>
                <c:pt idx="5">
                  <c:v>#N/A</c:v>
                </c:pt>
                <c:pt idx="6">
                  <c:v>#N/A</c:v>
                </c:pt>
                <c:pt idx="7">
                  <c:v>993</c:v>
                </c:pt>
                <c:pt idx="8">
                  <c:v>#N/A</c:v>
                </c:pt>
                <c:pt idx="9">
                  <c:v>#N/A</c:v>
                </c:pt>
                <c:pt idx="10">
                  <c:v>738</c:v>
                </c:pt>
                <c:pt idx="11">
                  <c:v>#N/A</c:v>
                </c:pt>
                <c:pt idx="12">
                  <c:v>#N/A</c:v>
                </c:pt>
                <c:pt idx="13">
                  <c:v>554</c:v>
                </c:pt>
                <c:pt idx="14">
                  <c:v>#N/A</c:v>
                </c:pt>
              </c:numCache>
            </c:numRef>
          </c:val>
          <c:smooth val="0"/>
          <c:extLst>
            <c:ext xmlns:c16="http://schemas.microsoft.com/office/drawing/2014/chart" uri="{C3380CC4-5D6E-409C-BE32-E72D297353CC}">
              <c16:uniqueId val="{0000000B-D094-4490-B679-0B12C5C8E0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1371</c:v>
                </c:pt>
                <c:pt idx="1">
                  <c:v>1497</c:v>
                </c:pt>
                <c:pt idx="2">
                  <c:v>1500</c:v>
                </c:pt>
              </c:numCache>
            </c:numRef>
          </c:val>
          <c:extLst>
            <c:ext xmlns:c16="http://schemas.microsoft.com/office/drawing/2014/chart" uri="{C3380CC4-5D6E-409C-BE32-E72D297353CC}">
              <c16:uniqueId val="{00000000-D99E-4F96-B059-E01A584BD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D99E-4F96-B059-E01A584BD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364</c:v>
                </c:pt>
                <c:pt idx="1">
                  <c:v>391</c:v>
                </c:pt>
                <c:pt idx="2">
                  <c:v>369</c:v>
                </c:pt>
              </c:numCache>
            </c:numRef>
          </c:val>
          <c:extLst>
            <c:ext xmlns:c16="http://schemas.microsoft.com/office/drawing/2014/chart" uri="{C3380CC4-5D6E-409C-BE32-E72D297353CC}">
              <c16:uniqueId val="{00000002-D99E-4F96-B059-E01A584BD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本町は、外海離島でありながら更に属島の有人３島があり、</a:t>
          </a:r>
          <a:r>
            <a:rPr kumimoji="1" lang="en-US" altLang="ja-JP" sz="1300">
              <a:latin typeface="ＭＳ Ｐゴシック" panose="020B0600070205080204" pitchFamily="50" charset="-128"/>
              <a:ea typeface="ＭＳ Ｐゴシック" panose="020B0600070205080204" pitchFamily="50" charset="-128"/>
            </a:rPr>
            <a:t>240K㎡</a:t>
          </a:r>
          <a:r>
            <a:rPr kumimoji="1" lang="ja-JP" altLang="en-US" sz="1300">
              <a:latin typeface="ＭＳ Ｐゴシック" panose="020B0600070205080204" pitchFamily="50" charset="-128"/>
              <a:ea typeface="ＭＳ Ｐゴシック" panose="020B0600070205080204" pitchFamily="50" charset="-128"/>
            </a:rPr>
            <a:t>の行政区域は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割が山林を占め、その中に</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の集落が点在している。単に類似団体と比較するのは困難な状況にある。そのような状況の中で、財政力指数の分母となる基準財政需要額は、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で通常の行政経費や公共基盤整備に発行した地方債償還額が嵩んでいる。また分子となる町税等の収入基盤は、高齢化により脆弱な状況にある。今後とも、公債費の縮減、投資的経費の適正化に努めるとともに地方税の徴収強化等の取組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今後も引き続き事業の平準化による公債費の抑制や、適正な職員定員管理による人件費の抑制に努め、経常収支比率の改善を図る。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25823</xdr:rowOff>
    </xdr:to>
    <xdr:cxnSp macro="">
      <xdr:nvCxnSpPr>
        <xdr:cNvPr id="133" name="直線コネクタ 132"/>
        <xdr:cNvCxnSpPr/>
      </xdr:nvCxnSpPr>
      <xdr:spPr>
        <a:xfrm flipV="1">
          <a:off x="4114800" y="1081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90170</xdr:rowOff>
    </xdr:to>
    <xdr:cxnSp macro="">
      <xdr:nvCxnSpPr>
        <xdr:cNvPr id="136" name="直線コネクタ 135"/>
        <xdr:cNvCxnSpPr/>
      </xdr:nvCxnSpPr>
      <xdr:spPr>
        <a:xfrm flipV="1">
          <a:off x="3225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7196</xdr:rowOff>
    </xdr:to>
    <xdr:cxnSp macro="">
      <xdr:nvCxnSpPr>
        <xdr:cNvPr id="139" name="直線コネクタ 138"/>
        <xdr:cNvCxnSpPr/>
      </xdr:nvCxnSpPr>
      <xdr:spPr>
        <a:xfrm flipV="1">
          <a:off x="2336800" y="1089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64</xdr:row>
      <xdr:rowOff>7196</xdr:rowOff>
    </xdr:to>
    <xdr:cxnSp macro="">
      <xdr:nvCxnSpPr>
        <xdr:cNvPr id="142" name="直線コネクタ 141"/>
        <xdr:cNvCxnSpPr/>
      </xdr:nvCxnSpPr>
      <xdr:spPr>
        <a:xfrm>
          <a:off x="1447800" y="10662285"/>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3"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6" name="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7" name="テキスト ボックス 156"/>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60" name="楕円 159"/>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67962</xdr:rowOff>
    </xdr:from>
    <xdr:ext cx="762000" cy="259045"/>
    <xdr:sp macro="" textlink="">
      <xdr:nvSpPr>
        <xdr:cNvPr id="161" name="テキスト ボックス 160"/>
        <xdr:cNvSpPr txBox="1"/>
      </xdr:nvSpPr>
      <xdr:spPr>
        <a:xfrm>
          <a:off x="1066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に位置し、更に有人の属島を有するなど広域な行政区域を抱えているため、類似団体に比べて職員数が多い。また旅費や行政区域内での移動に係る車両船舶借上料、燃料費等の経費も大きくなっている。さらに人口も減少してきているため人口一人当たりの経費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今後は適正な職員定員管理を行い、物件費に対しては費用対効果の検証をし、行政サービス提供にかかるコスト意識を高めて経費節減を図っていく。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19287</xdr:rowOff>
    </xdr:from>
    <xdr:to>
      <xdr:col>23</xdr:col>
      <xdr:colOff>133350</xdr:colOff>
      <xdr:row>85</xdr:row>
      <xdr:rowOff>19938</xdr:rowOff>
    </xdr:to>
    <xdr:cxnSp macro="">
      <xdr:nvCxnSpPr>
        <xdr:cNvPr id="196" name="直線コネクタ 195"/>
        <xdr:cNvCxnSpPr/>
      </xdr:nvCxnSpPr>
      <xdr:spPr>
        <a:xfrm flipV="1">
          <a:off x="4114800" y="14592537"/>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143655</xdr:rowOff>
    </xdr:from>
    <xdr:to>
      <xdr:col>19</xdr:col>
      <xdr:colOff>133350</xdr:colOff>
      <xdr:row>85</xdr:row>
      <xdr:rowOff>19938</xdr:rowOff>
    </xdr:to>
    <xdr:cxnSp macro="">
      <xdr:nvCxnSpPr>
        <xdr:cNvPr id="199" name="直線コネクタ 198"/>
        <xdr:cNvCxnSpPr/>
      </xdr:nvCxnSpPr>
      <xdr:spPr>
        <a:xfrm>
          <a:off x="3225800" y="14545455"/>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143655</xdr:rowOff>
    </xdr:from>
    <xdr:to>
      <xdr:col>15</xdr:col>
      <xdr:colOff>82550</xdr:colOff>
      <xdr:row>85</xdr:row>
      <xdr:rowOff>61691</xdr:rowOff>
    </xdr:to>
    <xdr:cxnSp macro="">
      <xdr:nvCxnSpPr>
        <xdr:cNvPr id="202" name="直線コネクタ 201"/>
        <xdr:cNvCxnSpPr/>
      </xdr:nvCxnSpPr>
      <xdr:spPr>
        <a:xfrm flipV="1">
          <a:off x="2336800" y="14545455"/>
          <a:ext cx="889000" cy="8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147154</xdr:rowOff>
    </xdr:from>
    <xdr:to>
      <xdr:col>11</xdr:col>
      <xdr:colOff>31750</xdr:colOff>
      <xdr:row>85</xdr:row>
      <xdr:rowOff>61691</xdr:rowOff>
    </xdr:to>
    <xdr:cxnSp macro="">
      <xdr:nvCxnSpPr>
        <xdr:cNvPr id="205" name="直線コネクタ 204"/>
        <xdr:cNvCxnSpPr/>
      </xdr:nvCxnSpPr>
      <xdr:spPr>
        <a:xfrm>
          <a:off x="1447800" y="14548954"/>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139937</xdr:rowOff>
    </xdr:from>
    <xdr:to>
      <xdr:col>23</xdr:col>
      <xdr:colOff>184150</xdr:colOff>
      <xdr:row>85</xdr:row>
      <xdr:rowOff>70087</xdr:rowOff>
    </xdr:to>
    <xdr:sp macro="" textlink="">
      <xdr:nvSpPr>
        <xdr:cNvPr id="215" name="楕円 214"/>
        <xdr:cNvSpPr/>
      </xdr:nvSpPr>
      <xdr:spPr>
        <a:xfrm>
          <a:off x="4902200" y="145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112014</xdr:rowOff>
    </xdr:from>
    <xdr:ext cx="762000" cy="259045"/>
    <xdr:sp macro="" textlink="">
      <xdr:nvSpPr>
        <xdr:cNvPr id="216" name="人件費・物件費等の状況該当値テキスト"/>
        <xdr:cNvSpPr txBox="1"/>
      </xdr:nvSpPr>
      <xdr:spPr>
        <a:xfrm>
          <a:off x="5041900" y="145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140588</xdr:rowOff>
    </xdr:from>
    <xdr:to>
      <xdr:col>19</xdr:col>
      <xdr:colOff>184150</xdr:colOff>
      <xdr:row>85</xdr:row>
      <xdr:rowOff>70738</xdr:rowOff>
    </xdr:to>
    <xdr:sp macro="" textlink="">
      <xdr:nvSpPr>
        <xdr:cNvPr id="217" name="楕円 216"/>
        <xdr:cNvSpPr/>
      </xdr:nvSpPr>
      <xdr:spPr>
        <a:xfrm>
          <a:off x="4064000" y="14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55515</xdr:rowOff>
    </xdr:from>
    <xdr:ext cx="736600" cy="259045"/>
    <xdr:sp macro="" textlink="">
      <xdr:nvSpPr>
        <xdr:cNvPr id="218" name="テキスト ボックス 217"/>
        <xdr:cNvSpPr txBox="1"/>
      </xdr:nvSpPr>
      <xdr:spPr>
        <a:xfrm>
          <a:off x="3733800" y="146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92855</xdr:rowOff>
    </xdr:from>
    <xdr:to>
      <xdr:col>15</xdr:col>
      <xdr:colOff>133350</xdr:colOff>
      <xdr:row>85</xdr:row>
      <xdr:rowOff>23005</xdr:rowOff>
    </xdr:to>
    <xdr:sp macro="" textlink="">
      <xdr:nvSpPr>
        <xdr:cNvPr id="219" name="楕円 218"/>
        <xdr:cNvSpPr/>
      </xdr:nvSpPr>
      <xdr:spPr>
        <a:xfrm>
          <a:off x="3175000" y="14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7782</xdr:rowOff>
    </xdr:from>
    <xdr:ext cx="762000" cy="259045"/>
    <xdr:sp macro="" textlink="">
      <xdr:nvSpPr>
        <xdr:cNvPr id="220" name="テキスト ボックス 219"/>
        <xdr:cNvSpPr txBox="1"/>
      </xdr:nvSpPr>
      <xdr:spPr>
        <a:xfrm>
          <a:off x="2844800" y="145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10891</xdr:rowOff>
    </xdr:from>
    <xdr:to>
      <xdr:col>11</xdr:col>
      <xdr:colOff>82550</xdr:colOff>
      <xdr:row>85</xdr:row>
      <xdr:rowOff>112491</xdr:rowOff>
    </xdr:to>
    <xdr:sp macro="" textlink="">
      <xdr:nvSpPr>
        <xdr:cNvPr id="221" name="楕円 220"/>
        <xdr:cNvSpPr/>
      </xdr:nvSpPr>
      <xdr:spPr>
        <a:xfrm>
          <a:off x="2286000" y="14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97268</xdr:rowOff>
    </xdr:from>
    <xdr:ext cx="762000" cy="259045"/>
    <xdr:sp macro="" textlink="">
      <xdr:nvSpPr>
        <xdr:cNvPr id="222" name="テキスト ボックス 221"/>
        <xdr:cNvSpPr txBox="1"/>
      </xdr:nvSpPr>
      <xdr:spPr>
        <a:xfrm>
          <a:off x="1955800" y="1467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96354</xdr:rowOff>
    </xdr:from>
    <xdr:to>
      <xdr:col>7</xdr:col>
      <xdr:colOff>31750</xdr:colOff>
      <xdr:row>85</xdr:row>
      <xdr:rowOff>26504</xdr:rowOff>
    </xdr:to>
    <xdr:sp macro="" textlink="">
      <xdr:nvSpPr>
        <xdr:cNvPr id="223" name="楕円 222"/>
        <xdr:cNvSpPr/>
      </xdr:nvSpPr>
      <xdr:spPr>
        <a:xfrm>
          <a:off x="1397000" y="144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11281</xdr:rowOff>
    </xdr:from>
    <xdr:ext cx="762000" cy="259045"/>
    <xdr:sp macro="" textlink="">
      <xdr:nvSpPr>
        <xdr:cNvPr id="224" name="テキスト ボックス 223"/>
        <xdr:cNvSpPr txBox="1"/>
      </xdr:nvSpPr>
      <xdr:spPr>
        <a:xfrm>
          <a:off x="1066800" y="145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類似団体及び全国市町村平均と比較して低水準にあり、前年度と比べほぼ横ばいである。</a:t>
          </a:r>
        </a:p>
        <a:p>
          <a:r>
            <a:rPr kumimoji="1" lang="ja-JP" altLang="en-US" sz="1300">
              <a:latin typeface="ＭＳ Ｐゴシック" panose="020B0600070205080204" pitchFamily="50" charset="-128"/>
              <a:ea typeface="ＭＳ Ｐゴシック" panose="020B0600070205080204" pitchFamily="50" charset="-128"/>
            </a:rPr>
            <a:t>今後も人件費総額や職員数の適正化に努める。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75898</xdr:rowOff>
    </xdr:to>
    <xdr:cxnSp macro="">
      <xdr:nvCxnSpPr>
        <xdr:cNvPr id="260" name="直線コネクタ 259"/>
        <xdr:cNvCxnSpPr/>
      </xdr:nvCxnSpPr>
      <xdr:spPr>
        <a:xfrm>
          <a:off x="16179800" y="142602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52916</xdr:rowOff>
    </xdr:to>
    <xdr:cxnSp macro="">
      <xdr:nvCxnSpPr>
        <xdr:cNvPr id="263" name="直線コネクタ 262"/>
        <xdr:cNvCxnSpPr/>
      </xdr:nvCxnSpPr>
      <xdr:spPr>
        <a:xfrm flipV="1">
          <a:off x="15290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98879</xdr:rowOff>
    </xdr:to>
    <xdr:cxnSp macro="">
      <xdr:nvCxnSpPr>
        <xdr:cNvPr id="266" name="直線コネクタ 265"/>
        <xdr:cNvCxnSpPr/>
      </xdr:nvCxnSpPr>
      <xdr:spPr>
        <a:xfrm flipV="1">
          <a:off x="14401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98879</xdr:rowOff>
    </xdr:to>
    <xdr:cxnSp macro="">
      <xdr:nvCxnSpPr>
        <xdr:cNvPr id="269" name="直線コネクタ 268"/>
        <xdr:cNvCxnSpPr/>
      </xdr:nvCxnSpPr>
      <xdr:spPr>
        <a:xfrm>
          <a:off x="13512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9" name="楕円 278"/>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80"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7" name="楕円 286"/>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8" name="テキスト ボックス 287"/>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離島や広域な行政区域を抱え、職員数は類似団体に比べ多くなっている。これまで集中改革プランに従って職員数の削減に努めてきた</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年度比、２割減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が、人口も減少してきているため、人口千人当たりの数値は、類似団体の中でも依然多い方である。</a:t>
          </a:r>
        </a:p>
        <a:p>
          <a:r>
            <a:rPr kumimoji="1" lang="ja-JP" altLang="en-US" sz="1300">
              <a:latin typeface="ＭＳ Ｐゴシック" panose="020B0600070205080204" pitchFamily="50" charset="-128"/>
              <a:ea typeface="ＭＳ Ｐゴシック" panose="020B0600070205080204" pitchFamily="50" charset="-128"/>
            </a:rPr>
            <a:t>事務事業の見直しや事業の民間委託の推進により、平成３０年度末から令和６年度末の６年間で１０人の削減を目標とする。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23156</xdr:rowOff>
    </xdr:from>
    <xdr:to>
      <xdr:col>81</xdr:col>
      <xdr:colOff>44450</xdr:colOff>
      <xdr:row>65</xdr:row>
      <xdr:rowOff>82677</xdr:rowOff>
    </xdr:to>
    <xdr:cxnSp macro="">
      <xdr:nvCxnSpPr>
        <xdr:cNvPr id="323" name="直線コネクタ 322"/>
        <xdr:cNvCxnSpPr/>
      </xdr:nvCxnSpPr>
      <xdr:spPr>
        <a:xfrm flipV="1">
          <a:off x="16179800" y="11167406"/>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82677</xdr:rowOff>
    </xdr:to>
    <xdr:cxnSp macro="">
      <xdr:nvCxnSpPr>
        <xdr:cNvPr id="326" name="直線コネクタ 325"/>
        <xdr:cNvCxnSpPr/>
      </xdr:nvCxnSpPr>
      <xdr:spPr>
        <a:xfrm>
          <a:off x="15290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165650</xdr:rowOff>
    </xdr:from>
    <xdr:to>
      <xdr:col>72</xdr:col>
      <xdr:colOff>203200</xdr:colOff>
      <xdr:row>65</xdr:row>
      <xdr:rowOff>69004</xdr:rowOff>
    </xdr:to>
    <xdr:cxnSp macro="">
      <xdr:nvCxnSpPr>
        <xdr:cNvPr id="329" name="直線コネクタ 328"/>
        <xdr:cNvCxnSpPr/>
      </xdr:nvCxnSpPr>
      <xdr:spPr>
        <a:xfrm>
          <a:off x="14401800" y="11138450"/>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165650</xdr:rowOff>
    </xdr:from>
    <xdr:to>
      <xdr:col>68</xdr:col>
      <xdr:colOff>152400</xdr:colOff>
      <xdr:row>65</xdr:row>
      <xdr:rowOff>10287</xdr:rowOff>
    </xdr:to>
    <xdr:cxnSp macro="">
      <xdr:nvCxnSpPr>
        <xdr:cNvPr id="332" name="直線コネクタ 331"/>
        <xdr:cNvCxnSpPr/>
      </xdr:nvCxnSpPr>
      <xdr:spPr>
        <a:xfrm flipV="1">
          <a:off x="13512800" y="111384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143806</xdr:rowOff>
    </xdr:from>
    <xdr:to>
      <xdr:col>81</xdr:col>
      <xdr:colOff>95250</xdr:colOff>
      <xdr:row>65</xdr:row>
      <xdr:rowOff>73956</xdr:rowOff>
    </xdr:to>
    <xdr:sp macro="" textlink="">
      <xdr:nvSpPr>
        <xdr:cNvPr id="342" name="楕円 341"/>
        <xdr:cNvSpPr/>
      </xdr:nvSpPr>
      <xdr:spPr>
        <a:xfrm>
          <a:off x="169672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115883</xdr:rowOff>
    </xdr:from>
    <xdr:ext cx="762000" cy="259045"/>
    <xdr:sp macro="" textlink="">
      <xdr:nvSpPr>
        <xdr:cNvPr id="343" name="定員管理の状況該当値テキスト"/>
        <xdr:cNvSpPr txBox="1"/>
      </xdr:nvSpPr>
      <xdr:spPr>
        <a:xfrm>
          <a:off x="17106900" y="110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31877</xdr:rowOff>
    </xdr:from>
    <xdr:to>
      <xdr:col>77</xdr:col>
      <xdr:colOff>95250</xdr:colOff>
      <xdr:row>65</xdr:row>
      <xdr:rowOff>133477</xdr:rowOff>
    </xdr:to>
    <xdr:sp macro="" textlink="">
      <xdr:nvSpPr>
        <xdr:cNvPr id="344" name="楕円 343"/>
        <xdr:cNvSpPr/>
      </xdr:nvSpPr>
      <xdr:spPr>
        <a:xfrm>
          <a:off x="16129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118254</xdr:rowOff>
    </xdr:from>
    <xdr:ext cx="736600" cy="259045"/>
    <xdr:sp macro="" textlink="">
      <xdr:nvSpPr>
        <xdr:cNvPr id="345" name="テキスト ボックス 344"/>
        <xdr:cNvSpPr txBox="1"/>
      </xdr:nvSpPr>
      <xdr:spPr>
        <a:xfrm>
          <a:off x="15798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6" name="楕円 345"/>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7" name="テキスト ボックス 346"/>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114850</xdr:rowOff>
    </xdr:from>
    <xdr:to>
      <xdr:col>68</xdr:col>
      <xdr:colOff>203200</xdr:colOff>
      <xdr:row>65</xdr:row>
      <xdr:rowOff>45000</xdr:rowOff>
    </xdr:to>
    <xdr:sp macro="" textlink="">
      <xdr:nvSpPr>
        <xdr:cNvPr id="348" name="楕円 347"/>
        <xdr:cNvSpPr/>
      </xdr:nvSpPr>
      <xdr:spPr>
        <a:xfrm>
          <a:off x="14351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29777</xdr:rowOff>
    </xdr:from>
    <xdr:ext cx="762000" cy="259045"/>
    <xdr:sp macro="" textlink="">
      <xdr:nvSpPr>
        <xdr:cNvPr id="349" name="テキスト ボックス 348"/>
        <xdr:cNvSpPr txBox="1"/>
      </xdr:nvSpPr>
      <xdr:spPr>
        <a:xfrm>
          <a:off x="14020800" y="11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130937</xdr:rowOff>
    </xdr:from>
    <xdr:to>
      <xdr:col>64</xdr:col>
      <xdr:colOff>152400</xdr:colOff>
      <xdr:row>65</xdr:row>
      <xdr:rowOff>61087</xdr:rowOff>
    </xdr:to>
    <xdr:sp macro="" textlink="">
      <xdr:nvSpPr>
        <xdr:cNvPr id="350" name="楕円 349"/>
        <xdr:cNvSpPr/>
      </xdr:nvSpPr>
      <xdr:spPr>
        <a:xfrm>
          <a:off x="13462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45864</xdr:rowOff>
    </xdr:from>
    <xdr:ext cx="762000" cy="259045"/>
    <xdr:sp macro="" textlink="">
      <xdr:nvSpPr>
        <xdr:cNvPr id="351" name="テキスト ボックス 350"/>
        <xdr:cNvSpPr txBox="1"/>
      </xdr:nvSpPr>
      <xdr:spPr>
        <a:xfrm>
          <a:off x="13131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遅れていた社会資本整備を多額の借入金により実施してきたため、公債費の占める割合が高くなっていたが、繰上償還の実施や地方債発行額の抑制、加えて借入利率の低下等により地方債元利償還金は減少し、実質公債費比率も減少してきている。</a:t>
          </a:r>
        </a:p>
        <a:p>
          <a:r>
            <a:rPr kumimoji="1" lang="ja-JP" altLang="en-US" sz="1300">
              <a:latin typeface="ＭＳ Ｐゴシック" panose="020B0600070205080204" pitchFamily="50" charset="-128"/>
              <a:ea typeface="ＭＳ Ｐゴシック" panose="020B0600070205080204" pitchFamily="50" charset="-128"/>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5" name="直線コネクタ 384"/>
        <xdr:cNvCxnSpPr/>
      </xdr:nvCxnSpPr>
      <xdr:spPr>
        <a:xfrm flipV="1">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118956</xdr:rowOff>
    </xdr:to>
    <xdr:cxnSp macro="">
      <xdr:nvCxnSpPr>
        <xdr:cNvPr id="388" name="直線コネクタ 387"/>
        <xdr:cNvCxnSpPr/>
      </xdr:nvCxnSpPr>
      <xdr:spPr>
        <a:xfrm>
          <a:off x="15290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91" name="直線コネクタ 390"/>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94" name="直線コネクタ 393"/>
        <xdr:cNvCxnSpPr/>
      </xdr:nvCxnSpPr>
      <xdr:spPr>
        <a:xfrm flipV="1">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7" name="テキスト ボックス 406"/>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8" name="楕円 407"/>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9" name="テキスト ボックス 408"/>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10" name="楕円 409"/>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11" name="テキスト ボックス 410"/>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2" name="楕円 411"/>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3" name="テキスト ボックス 412"/>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将来負担比率は類似団体平均を上回っているが、地方債残高の減少や基金残高の増加により年々改善している。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した公共施設の更新事業が計画されているが、公共施設等総合管理計画のもと費用の平準化を行い、単年度での地方債発行額の抑制、基金の更なる積立等による財源確保に取り組み、将来負担比率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8687</xdr:rowOff>
    </xdr:from>
    <xdr:to>
      <xdr:col>81</xdr:col>
      <xdr:colOff>44450</xdr:colOff>
      <xdr:row>15</xdr:row>
      <xdr:rowOff>54051</xdr:rowOff>
    </xdr:to>
    <xdr:cxnSp macro="">
      <xdr:nvCxnSpPr>
        <xdr:cNvPr id="445" name="直線コネクタ 444"/>
        <xdr:cNvCxnSpPr/>
      </xdr:nvCxnSpPr>
      <xdr:spPr>
        <a:xfrm flipV="1">
          <a:off x="16179800" y="2580437"/>
          <a:ext cx="8382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54051</xdr:rowOff>
    </xdr:from>
    <xdr:to>
      <xdr:col>77</xdr:col>
      <xdr:colOff>44450</xdr:colOff>
      <xdr:row>15</xdr:row>
      <xdr:rowOff>111963</xdr:rowOff>
    </xdr:to>
    <xdr:cxnSp macro="">
      <xdr:nvCxnSpPr>
        <xdr:cNvPr id="448" name="直線コネクタ 447"/>
        <xdr:cNvCxnSpPr/>
      </xdr:nvCxnSpPr>
      <xdr:spPr>
        <a:xfrm flipV="1">
          <a:off x="15290800" y="262580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111963</xdr:rowOff>
    </xdr:from>
    <xdr:to>
      <xdr:col>72</xdr:col>
      <xdr:colOff>203200</xdr:colOff>
      <xdr:row>16</xdr:row>
      <xdr:rowOff>51511</xdr:rowOff>
    </xdr:to>
    <xdr:cxnSp macro="">
      <xdr:nvCxnSpPr>
        <xdr:cNvPr id="451" name="直線コネクタ 450"/>
        <xdr:cNvCxnSpPr/>
      </xdr:nvCxnSpPr>
      <xdr:spPr>
        <a:xfrm flipV="1">
          <a:off x="14401800" y="268371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51511</xdr:rowOff>
    </xdr:from>
    <xdr:to>
      <xdr:col>68</xdr:col>
      <xdr:colOff>152400</xdr:colOff>
      <xdr:row>17</xdr:row>
      <xdr:rowOff>104953</xdr:rowOff>
    </xdr:to>
    <xdr:cxnSp macro="">
      <xdr:nvCxnSpPr>
        <xdr:cNvPr id="454" name="直線コネクタ 453"/>
        <xdr:cNvCxnSpPr/>
      </xdr:nvCxnSpPr>
      <xdr:spPr>
        <a:xfrm flipV="1">
          <a:off x="13512800" y="2794711"/>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129337</xdr:rowOff>
    </xdr:from>
    <xdr:to>
      <xdr:col>81</xdr:col>
      <xdr:colOff>95250</xdr:colOff>
      <xdr:row>15</xdr:row>
      <xdr:rowOff>59487</xdr:rowOff>
    </xdr:to>
    <xdr:sp macro="" textlink="">
      <xdr:nvSpPr>
        <xdr:cNvPr id="464" name="楕円 463"/>
        <xdr:cNvSpPr/>
      </xdr:nvSpPr>
      <xdr:spPr>
        <a:xfrm>
          <a:off x="169672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101414</xdr:rowOff>
    </xdr:from>
    <xdr:ext cx="762000" cy="259045"/>
    <xdr:sp macro="" textlink="">
      <xdr:nvSpPr>
        <xdr:cNvPr id="465" name="将来負担の状況該当値テキスト"/>
        <xdr:cNvSpPr txBox="1"/>
      </xdr:nvSpPr>
      <xdr:spPr>
        <a:xfrm>
          <a:off x="17106900" y="25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3251</xdr:rowOff>
    </xdr:from>
    <xdr:to>
      <xdr:col>77</xdr:col>
      <xdr:colOff>95250</xdr:colOff>
      <xdr:row>15</xdr:row>
      <xdr:rowOff>104851</xdr:rowOff>
    </xdr:to>
    <xdr:sp macro="" textlink="">
      <xdr:nvSpPr>
        <xdr:cNvPr id="466" name="楕円 465"/>
        <xdr:cNvSpPr/>
      </xdr:nvSpPr>
      <xdr:spPr>
        <a:xfrm>
          <a:off x="16129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89628</xdr:rowOff>
    </xdr:from>
    <xdr:ext cx="736600" cy="259045"/>
    <xdr:sp macro="" textlink="">
      <xdr:nvSpPr>
        <xdr:cNvPr id="467" name="テキスト ボックス 466"/>
        <xdr:cNvSpPr txBox="1"/>
      </xdr:nvSpPr>
      <xdr:spPr>
        <a:xfrm>
          <a:off x="15798800" y="266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61163</xdr:rowOff>
    </xdr:from>
    <xdr:to>
      <xdr:col>73</xdr:col>
      <xdr:colOff>44450</xdr:colOff>
      <xdr:row>15</xdr:row>
      <xdr:rowOff>162763</xdr:rowOff>
    </xdr:to>
    <xdr:sp macro="" textlink="">
      <xdr:nvSpPr>
        <xdr:cNvPr id="468" name="楕円 467"/>
        <xdr:cNvSpPr/>
      </xdr:nvSpPr>
      <xdr:spPr>
        <a:xfrm>
          <a:off x="15240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147540</xdr:rowOff>
    </xdr:from>
    <xdr:ext cx="762000" cy="259045"/>
    <xdr:sp macro="" textlink="">
      <xdr:nvSpPr>
        <xdr:cNvPr id="469" name="テキスト ボックス 468"/>
        <xdr:cNvSpPr txBox="1"/>
      </xdr:nvSpPr>
      <xdr:spPr>
        <a:xfrm>
          <a:off x="14909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711</xdr:rowOff>
    </xdr:from>
    <xdr:to>
      <xdr:col>68</xdr:col>
      <xdr:colOff>203200</xdr:colOff>
      <xdr:row>16</xdr:row>
      <xdr:rowOff>102311</xdr:rowOff>
    </xdr:to>
    <xdr:sp macro="" textlink="">
      <xdr:nvSpPr>
        <xdr:cNvPr id="470" name="楕円 469"/>
        <xdr:cNvSpPr/>
      </xdr:nvSpPr>
      <xdr:spPr>
        <a:xfrm>
          <a:off x="14351000" y="27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87088</xdr:rowOff>
    </xdr:from>
    <xdr:ext cx="762000" cy="259045"/>
    <xdr:sp macro="" textlink="">
      <xdr:nvSpPr>
        <xdr:cNvPr id="471" name="テキスト ボックス 470"/>
        <xdr:cNvSpPr txBox="1"/>
      </xdr:nvSpPr>
      <xdr:spPr>
        <a:xfrm>
          <a:off x="14020800" y="283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54153</xdr:rowOff>
    </xdr:from>
    <xdr:to>
      <xdr:col>64</xdr:col>
      <xdr:colOff>152400</xdr:colOff>
      <xdr:row>17</xdr:row>
      <xdr:rowOff>155753</xdr:rowOff>
    </xdr:to>
    <xdr:sp macro="" textlink="">
      <xdr:nvSpPr>
        <xdr:cNvPr id="472" name="楕円 471"/>
        <xdr:cNvSpPr/>
      </xdr:nvSpPr>
      <xdr:spPr>
        <a:xfrm>
          <a:off x="13462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140530</xdr:rowOff>
    </xdr:from>
    <xdr:ext cx="762000" cy="259045"/>
    <xdr:sp macro="" textlink="">
      <xdr:nvSpPr>
        <xdr:cNvPr id="473" name="テキスト ボックス 472"/>
        <xdr:cNvSpPr txBox="1"/>
      </xdr:nvSpPr>
      <xdr:spPr>
        <a:xfrm>
          <a:off x="13131800" y="30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経常一般財源に占める人件費の割合は類似団体平均よりやや低めとなっているが、類似団体に比べ人口千人当たりの職員数は多く、住民一人当たりの人件費も高くなっている。</a:t>
          </a:r>
        </a:p>
        <a:p>
          <a:r>
            <a:rPr kumimoji="1" lang="ja-JP" altLang="en-US" sz="1300">
              <a:latin typeface="ＭＳ Ｐゴシック" panose="020B0600070205080204" pitchFamily="50" charset="-128"/>
              <a:ea typeface="ＭＳ Ｐゴシック" panose="020B0600070205080204" pitchFamily="50" charset="-128"/>
            </a:rPr>
            <a:t>今後は、職員数の適正化も図りながら、人件費を抑制していく必要がある。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88138</xdr:rowOff>
    </xdr:to>
    <xdr:cxnSp macro="">
      <xdr:nvCxnSpPr>
        <xdr:cNvPr id="64" name="直線コネクタ 63"/>
        <xdr:cNvCxnSpPr/>
      </xdr:nvCxnSpPr>
      <xdr:spPr>
        <a:xfrm flipV="1">
          <a:off x="3987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156718</xdr:rowOff>
    </xdr:to>
    <xdr:cxnSp macro="">
      <xdr:nvCxnSpPr>
        <xdr:cNvPr id="67" name="直線コネクタ 66"/>
        <xdr:cNvCxnSpPr/>
      </xdr:nvCxnSpPr>
      <xdr:spPr>
        <a:xfrm flipV="1">
          <a:off x="3098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21844</xdr:rowOff>
    </xdr:to>
    <xdr:cxnSp macro="">
      <xdr:nvCxnSpPr>
        <xdr:cNvPr id="70" name="直線コネクタ 69"/>
        <xdr:cNvCxnSpPr/>
      </xdr:nvCxnSpPr>
      <xdr:spPr>
        <a:xfrm flipV="1">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21844</xdr:rowOff>
    </xdr:to>
    <xdr:cxnSp macro="">
      <xdr:nvCxnSpPr>
        <xdr:cNvPr id="73" name="直線コネクタ 72"/>
        <xdr:cNvCxnSpPr/>
      </xdr:nvCxnSpPr>
      <xdr:spPr>
        <a:xfrm>
          <a:off x="1320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経常一般財源に占める物件費の割合は、類似団体の平均よりも低い比率で推移している。</a:t>
          </a:r>
        </a:p>
        <a:p>
          <a:r>
            <a:rPr kumimoji="1" lang="ja-JP" altLang="en-US" sz="1300">
              <a:latin typeface="ＭＳ Ｐゴシック" panose="020B0600070205080204" pitchFamily="50" charset="-128"/>
              <a:ea typeface="ＭＳ Ｐゴシック" panose="020B0600070205080204" pitchFamily="50" charset="-128"/>
            </a:rPr>
            <a:t>これは消耗品費予算の四半期配当による発注の抑制や、旅費総額の抑制等による節減対策の積み重ねによるもので、今後も職員全体でコスト意識を高め、更なる節減に努める。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52705</xdr:rowOff>
    </xdr:to>
    <xdr:cxnSp macro="">
      <xdr:nvCxnSpPr>
        <xdr:cNvPr id="121" name="直線コネクタ 120"/>
        <xdr:cNvCxnSpPr/>
      </xdr:nvCxnSpPr>
      <xdr:spPr>
        <a:xfrm>
          <a:off x="15671800" y="2567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1270</xdr:rowOff>
    </xdr:to>
    <xdr:cxnSp macro="">
      <xdr:nvCxnSpPr>
        <xdr:cNvPr id="124" name="直線コネクタ 123"/>
        <xdr:cNvCxnSpPr/>
      </xdr:nvCxnSpPr>
      <xdr:spPr>
        <a:xfrm flipV="1">
          <a:off x="14782800" y="2567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12700</xdr:rowOff>
    </xdr:to>
    <xdr:cxnSp macro="">
      <xdr:nvCxnSpPr>
        <xdr:cNvPr id="127" name="直線コネクタ 126"/>
        <xdr:cNvCxnSpPr/>
      </xdr:nvCxnSpPr>
      <xdr:spPr>
        <a:xfrm flipV="1">
          <a:off x="13893800" y="2573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86995</xdr:rowOff>
    </xdr:from>
    <xdr:to>
      <xdr:col>69</xdr:col>
      <xdr:colOff>92075</xdr:colOff>
      <xdr:row>15</xdr:row>
      <xdr:rowOff>12700</xdr:rowOff>
    </xdr:to>
    <xdr:cxnSp macro="">
      <xdr:nvCxnSpPr>
        <xdr:cNvPr id="130" name="直線コネクタ 129"/>
        <xdr:cNvCxnSpPr/>
      </xdr:nvCxnSpPr>
      <xdr:spPr>
        <a:xfrm>
          <a:off x="13004800" y="24872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xdr:rowOff>
    </xdr:from>
    <xdr:to>
      <xdr:col>82</xdr:col>
      <xdr:colOff>158750</xdr:colOff>
      <xdr:row>15</xdr:row>
      <xdr:rowOff>103505</xdr:rowOff>
    </xdr:to>
    <xdr:sp macro="" textlink="">
      <xdr:nvSpPr>
        <xdr:cNvPr id="140" name="楕円 139"/>
        <xdr:cNvSpPr/>
      </xdr:nvSpPr>
      <xdr:spPr>
        <a:xfrm>
          <a:off x="164592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18432</xdr:rowOff>
    </xdr:from>
    <xdr:ext cx="762000" cy="259045"/>
    <xdr:sp macro="" textlink="">
      <xdr:nvSpPr>
        <xdr:cNvPr id="141" name="物件費該当値テキスト"/>
        <xdr:cNvSpPr txBox="1"/>
      </xdr:nvSpPr>
      <xdr:spPr>
        <a:xfrm>
          <a:off x="16598900" y="241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4" name="楕円 143"/>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5" name="テキスト ボックス 144"/>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36195</xdr:rowOff>
    </xdr:from>
    <xdr:to>
      <xdr:col>65</xdr:col>
      <xdr:colOff>53975</xdr:colOff>
      <xdr:row>14</xdr:row>
      <xdr:rowOff>137795</xdr:rowOff>
    </xdr:to>
    <xdr:sp macro="" textlink="">
      <xdr:nvSpPr>
        <xdr:cNvPr id="148" name="楕円 147"/>
        <xdr:cNvSpPr/>
      </xdr:nvSpPr>
      <xdr:spPr>
        <a:xfrm>
          <a:off x="12954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147972</xdr:rowOff>
    </xdr:from>
    <xdr:ext cx="762000" cy="259045"/>
    <xdr:sp macro="" textlink="">
      <xdr:nvSpPr>
        <xdr:cNvPr id="149" name="テキスト ボックス 148"/>
        <xdr:cNvSpPr txBox="1"/>
      </xdr:nvSpPr>
      <xdr:spPr>
        <a:xfrm>
          <a:off x="12623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ほぼ類似団体平均と同じ比率となっているが、高齢化率の高い本町においては、今後増加していくことが予想される。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今後は町単独でおこなっている各種支給事業の見直しを進めることにより、大幅な上昇とならないよう努める。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107950</xdr:rowOff>
    </xdr:to>
    <xdr:cxnSp macro="">
      <xdr:nvCxnSpPr>
        <xdr:cNvPr id="183" name="直線コネクタ 182"/>
        <xdr:cNvCxnSpPr/>
      </xdr:nvCxnSpPr>
      <xdr:spPr>
        <a:xfrm>
          <a:off x="3987800" y="9472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86" name="直線コネクタ 185"/>
        <xdr:cNvCxnSpPr/>
      </xdr:nvCxnSpPr>
      <xdr:spPr>
        <a:xfrm flipV="1">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64407</xdr:rowOff>
    </xdr:to>
    <xdr:cxnSp macro="">
      <xdr:nvCxnSpPr>
        <xdr:cNvPr id="189" name="直線コネクタ 188"/>
        <xdr:cNvCxnSpPr/>
      </xdr:nvCxnSpPr>
      <xdr:spPr>
        <a:xfrm>
          <a:off x="2209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64407</xdr:rowOff>
    </xdr:to>
    <xdr:cxnSp macro="">
      <xdr:nvCxnSpPr>
        <xdr:cNvPr id="192" name="直線コネクタ 191"/>
        <xdr:cNvCxnSpPr/>
      </xdr:nvCxnSpPr>
      <xdr:spPr>
        <a:xfrm>
          <a:off x="1320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2" name="楕円 20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3"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06" name="楕円 205"/>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07" name="テキスト ボックス 20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08" name="楕円 207"/>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9" name="テキスト ボックス 20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その他の大部分は繰出金であり、特別事業会計への赤字補てんによる繰出金が多額になっている。</a:t>
          </a:r>
        </a:p>
        <a:p>
          <a:r>
            <a:rPr kumimoji="1" lang="ja-JP" altLang="en-US" sz="1300">
              <a:latin typeface="ＭＳ Ｐゴシック" panose="020B0600070205080204" pitchFamily="50" charset="-128"/>
              <a:ea typeface="ＭＳ Ｐゴシック" panose="020B0600070205080204" pitchFamily="50" charset="-128"/>
            </a:rPr>
            <a:t>今後は公営事業において、独立採算の原則に立ち返り、法適用による見える化を進めるとともに、経営健全化の計画を推進することで、繰出金の縮減に努める。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67564</xdr:rowOff>
    </xdr:to>
    <xdr:cxnSp macro="">
      <xdr:nvCxnSpPr>
        <xdr:cNvPr id="241" name="直線コネクタ 240"/>
        <xdr:cNvCxnSpPr/>
      </xdr:nvCxnSpPr>
      <xdr:spPr>
        <a:xfrm flipV="1">
          <a:off x="15671800" y="9636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67564</xdr:rowOff>
    </xdr:to>
    <xdr:cxnSp macro="">
      <xdr:nvCxnSpPr>
        <xdr:cNvPr id="244" name="直線コネクタ 243"/>
        <xdr:cNvCxnSpPr/>
      </xdr:nvCxnSpPr>
      <xdr:spPr>
        <a:xfrm>
          <a:off x="14782800" y="9664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99568</xdr:rowOff>
    </xdr:to>
    <xdr:cxnSp macro="">
      <xdr:nvCxnSpPr>
        <xdr:cNvPr id="247" name="直線コネクタ 246"/>
        <xdr:cNvCxnSpPr/>
      </xdr:nvCxnSpPr>
      <xdr:spPr>
        <a:xfrm flipV="1">
          <a:off x="13893800" y="9664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99568</xdr:rowOff>
    </xdr:to>
    <xdr:cxnSp macro="">
      <xdr:nvCxnSpPr>
        <xdr:cNvPr id="250" name="直線コネクタ 249"/>
        <xdr:cNvCxnSpPr/>
      </xdr:nvCxnSpPr>
      <xdr:spPr>
        <a:xfrm>
          <a:off x="13004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0" name="楕円 25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2" name="楕円 261"/>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3" name="テキスト ボックス 262"/>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4" name="楕円 263"/>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5" name="テキスト ボックス 264"/>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6" name="楕円 265"/>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7" name="テキスト ボックス 266"/>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8" name="楕円 267"/>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69" name="テキスト ボックス 268"/>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補助費等にかかる比率は類似団体平均より低く、横ばいで推移している。これは標準財政規模に比べ負担金や補助交付金の割合が相対的に低いためである。</a:t>
          </a:r>
        </a:p>
        <a:p>
          <a:r>
            <a:rPr kumimoji="1" lang="ja-JP" altLang="en-US" sz="1300">
              <a:latin typeface="ＭＳ Ｐゴシック" panose="020B0600070205080204" pitchFamily="50" charset="-128"/>
              <a:ea typeface="ＭＳ Ｐゴシック" panose="020B0600070205080204" pitchFamily="50" charset="-128"/>
            </a:rPr>
            <a:t>今後も引き続き、補助交付基準の遵守により、補助金等の適正な管理を行う。</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299" name="直線コネクタ 298"/>
        <xdr:cNvCxnSpPr/>
      </xdr:nvCxnSpPr>
      <xdr:spPr>
        <a:xfrm flipV="1">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17272</xdr:rowOff>
    </xdr:to>
    <xdr:cxnSp macro="">
      <xdr:nvCxnSpPr>
        <xdr:cNvPr id="302" name="直線コネクタ 301"/>
        <xdr:cNvCxnSpPr/>
      </xdr:nvCxnSpPr>
      <xdr:spPr>
        <a:xfrm>
          <a:off x="14782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156718</xdr:rowOff>
    </xdr:to>
    <xdr:cxnSp macro="">
      <xdr:nvCxnSpPr>
        <xdr:cNvPr id="305" name="直線コネクタ 304"/>
        <xdr:cNvCxnSpPr/>
      </xdr:nvCxnSpPr>
      <xdr:spPr>
        <a:xfrm flipV="1">
          <a:off x="13893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156718</xdr:rowOff>
    </xdr:to>
    <xdr:cxnSp macro="">
      <xdr:nvCxnSpPr>
        <xdr:cNvPr id="308" name="直線コネクタ 307"/>
        <xdr:cNvCxnSpPr/>
      </xdr:nvCxnSpPr>
      <xdr:spPr>
        <a:xfrm>
          <a:off x="13004800" y="6066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8" name="楕円 31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0" name="楕円 31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1" name="テキスト ボックス 32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2" name="楕円 32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3" name="テキスト ボックス 32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4" name="楕円 323"/>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6" name="楕円 32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7" name="テキスト ボックス 32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発行額の抑制、借入利率の低下等により、地方債残高は減少傾向にあるが、一般財源に占める公債費の割合は類似団体の中でも高い比率となっている。今後予定している大型公共施設の更新に伴う地方債発行額の増加により、更なる比率の上昇が予想される。</a:t>
          </a:r>
        </a:p>
        <a:p>
          <a:r>
            <a:rPr kumimoji="1" lang="ja-JP" altLang="en-US" sz="1300">
              <a:latin typeface="ＭＳ Ｐゴシック" panose="020B0600070205080204" pitchFamily="50" charset="-128"/>
              <a:ea typeface="ＭＳ Ｐゴシック" panose="020B0600070205080204" pitchFamily="50" charset="-128"/>
            </a:rPr>
            <a:t>今後は事業の平準化による地方債発行額の抑制、有利な地方債の活用により、起債に大きく頼ることのない財政運営に努める。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5080</xdr:rowOff>
    </xdr:to>
    <xdr:cxnSp macro="">
      <xdr:nvCxnSpPr>
        <xdr:cNvPr id="359" name="直線コネクタ 358"/>
        <xdr:cNvCxnSpPr/>
      </xdr:nvCxnSpPr>
      <xdr:spPr>
        <a:xfrm flipV="1">
          <a:off x="3987800" y="13522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5080</xdr:rowOff>
    </xdr:from>
    <xdr:to>
      <xdr:col>19</xdr:col>
      <xdr:colOff>187325</xdr:colOff>
      <xdr:row>79</xdr:row>
      <xdr:rowOff>43180</xdr:rowOff>
    </xdr:to>
    <xdr:cxnSp macro="">
      <xdr:nvCxnSpPr>
        <xdr:cNvPr id="362" name="直線コネクタ 361"/>
        <xdr:cNvCxnSpPr/>
      </xdr:nvCxnSpPr>
      <xdr:spPr>
        <a:xfrm flipV="1">
          <a:off x="3098800" y="13549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43180</xdr:rowOff>
    </xdr:from>
    <xdr:to>
      <xdr:col>15</xdr:col>
      <xdr:colOff>98425</xdr:colOff>
      <xdr:row>79</xdr:row>
      <xdr:rowOff>43180</xdr:rowOff>
    </xdr:to>
    <xdr:cxnSp macro="">
      <xdr:nvCxnSpPr>
        <xdr:cNvPr id="365" name="直線コネクタ 364"/>
        <xdr:cNvCxnSpPr/>
      </xdr:nvCxnSpPr>
      <xdr:spPr>
        <a:xfrm>
          <a:off x="2209800" y="1358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130811</xdr:rowOff>
    </xdr:from>
    <xdr:to>
      <xdr:col>11</xdr:col>
      <xdr:colOff>9525</xdr:colOff>
      <xdr:row>79</xdr:row>
      <xdr:rowOff>43180</xdr:rowOff>
    </xdr:to>
    <xdr:cxnSp macro="">
      <xdr:nvCxnSpPr>
        <xdr:cNvPr id="368" name="直線コネクタ 367"/>
        <xdr:cNvCxnSpPr/>
      </xdr:nvCxnSpPr>
      <xdr:spPr>
        <a:xfrm>
          <a:off x="1320800" y="135039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78" name="楕円 377"/>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79"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125730</xdr:rowOff>
    </xdr:from>
    <xdr:to>
      <xdr:col>20</xdr:col>
      <xdr:colOff>38100</xdr:colOff>
      <xdr:row>79</xdr:row>
      <xdr:rowOff>55880</xdr:rowOff>
    </xdr:to>
    <xdr:sp macro="" textlink="">
      <xdr:nvSpPr>
        <xdr:cNvPr id="380" name="楕円 379"/>
        <xdr:cNvSpPr/>
      </xdr:nvSpPr>
      <xdr:spPr>
        <a:xfrm>
          <a:off x="3937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40657</xdr:rowOff>
    </xdr:from>
    <xdr:ext cx="736600" cy="259045"/>
    <xdr:sp macro="" textlink="">
      <xdr:nvSpPr>
        <xdr:cNvPr id="381" name="テキスト ボックス 380"/>
        <xdr:cNvSpPr txBox="1"/>
      </xdr:nvSpPr>
      <xdr:spPr>
        <a:xfrm>
          <a:off x="3606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163830</xdr:rowOff>
    </xdr:from>
    <xdr:to>
      <xdr:col>15</xdr:col>
      <xdr:colOff>149225</xdr:colOff>
      <xdr:row>79</xdr:row>
      <xdr:rowOff>93980</xdr:rowOff>
    </xdr:to>
    <xdr:sp macro="" textlink="">
      <xdr:nvSpPr>
        <xdr:cNvPr id="382" name="楕円 381"/>
        <xdr:cNvSpPr/>
      </xdr:nvSpPr>
      <xdr:spPr>
        <a:xfrm>
          <a:off x="3048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78757</xdr:rowOff>
    </xdr:from>
    <xdr:ext cx="762000" cy="259045"/>
    <xdr:sp macro="" textlink="">
      <xdr:nvSpPr>
        <xdr:cNvPr id="383" name="テキスト ボックス 382"/>
        <xdr:cNvSpPr txBox="1"/>
      </xdr:nvSpPr>
      <xdr:spPr>
        <a:xfrm>
          <a:off x="2717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163830</xdr:rowOff>
    </xdr:from>
    <xdr:to>
      <xdr:col>11</xdr:col>
      <xdr:colOff>60325</xdr:colOff>
      <xdr:row>79</xdr:row>
      <xdr:rowOff>93980</xdr:rowOff>
    </xdr:to>
    <xdr:sp macro="" textlink="">
      <xdr:nvSpPr>
        <xdr:cNvPr id="384" name="楕円 383"/>
        <xdr:cNvSpPr/>
      </xdr:nvSpPr>
      <xdr:spPr>
        <a:xfrm>
          <a:off x="2159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78757</xdr:rowOff>
    </xdr:from>
    <xdr:ext cx="762000" cy="259045"/>
    <xdr:sp macro="" textlink="">
      <xdr:nvSpPr>
        <xdr:cNvPr id="385" name="テキスト ボックス 384"/>
        <xdr:cNvSpPr txBox="1"/>
      </xdr:nvSpPr>
      <xdr:spPr>
        <a:xfrm>
          <a:off x="1828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86" name="楕円 385"/>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87" name="テキスト ボックス 386"/>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人件費、物件費、維持補修費、繰出金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の経常一般財源に占める割合は少なく、類似団体の中でも平均より低く、上位にある。経年推移で見ても、ほぼ同じ比率である。</a:t>
          </a:r>
        </a:p>
        <a:p>
          <a:r>
            <a:rPr kumimoji="1" lang="ja-JP" altLang="en-US" sz="1300">
              <a:latin typeface="ＭＳ Ｐゴシック" panose="020B0600070205080204" pitchFamily="50" charset="-128"/>
              <a:ea typeface="ＭＳ Ｐゴシック" panose="020B0600070205080204" pitchFamily="50" charset="-128"/>
            </a:rPr>
            <a:t>中でも、事業会計への赤字補てんなどによる繰出金等の割合が高くなっているが、事業会計の経営健全化と合わせ、繰出金の縮減に努め、今後も更なる改善を図る。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12700</xdr:rowOff>
    </xdr:to>
    <xdr:cxnSp macro="">
      <xdr:nvCxnSpPr>
        <xdr:cNvPr id="420" name="直線コネクタ 419"/>
        <xdr:cNvCxnSpPr/>
      </xdr:nvCxnSpPr>
      <xdr:spPr>
        <a:xfrm>
          <a:off x="15671800" y="1302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16511</xdr:rowOff>
    </xdr:to>
    <xdr:cxnSp macro="">
      <xdr:nvCxnSpPr>
        <xdr:cNvPr id="423" name="直線コネクタ 422"/>
        <xdr:cNvCxnSpPr/>
      </xdr:nvCxnSpPr>
      <xdr:spPr>
        <a:xfrm flipV="1">
          <a:off x="14782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100330</xdr:rowOff>
    </xdr:to>
    <xdr:cxnSp macro="">
      <xdr:nvCxnSpPr>
        <xdr:cNvPr id="426" name="直線コネクタ 425"/>
        <xdr:cNvCxnSpPr/>
      </xdr:nvCxnSpPr>
      <xdr:spPr>
        <a:xfrm flipV="1">
          <a:off x="13893800" y="13046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100330</xdr:rowOff>
    </xdr:to>
    <xdr:cxnSp macro="">
      <xdr:nvCxnSpPr>
        <xdr:cNvPr id="429" name="直線コネクタ 428"/>
        <xdr:cNvCxnSpPr/>
      </xdr:nvCxnSpPr>
      <xdr:spPr>
        <a:xfrm>
          <a:off x="13004800" y="129133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9" name="楕円 43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1" name="楕円 440"/>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2" name="テキスト ボックス 441"/>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3" name="楕円 442"/>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4" name="テキスト ボックス 443"/>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45" name="楕円 444"/>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46" name="テキスト ボックス 445"/>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47" name="楕円 446"/>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48" name="テキスト ボックス 447"/>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100879</xdr:rowOff>
    </xdr:from>
    <xdr:to>
      <xdr:col>29</xdr:col>
      <xdr:colOff>127000</xdr:colOff>
      <xdr:row>13</xdr:row>
      <xdr:rowOff>146727</xdr:rowOff>
    </xdr:to>
    <xdr:cxnSp macro="">
      <xdr:nvCxnSpPr>
        <xdr:cNvPr id="48" name="直線コネクタ 47"/>
        <xdr:cNvCxnSpPr/>
      </xdr:nvCxnSpPr>
      <xdr:spPr bwMode="auto">
        <a:xfrm>
          <a:off x="5003800" y="2377354"/>
          <a:ext cx="647700" cy="4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100879</xdr:rowOff>
    </xdr:from>
    <xdr:to>
      <xdr:col>26</xdr:col>
      <xdr:colOff>50800</xdr:colOff>
      <xdr:row>13</xdr:row>
      <xdr:rowOff>146845</xdr:rowOff>
    </xdr:to>
    <xdr:cxnSp macro="">
      <xdr:nvCxnSpPr>
        <xdr:cNvPr id="51" name="直線コネクタ 50"/>
        <xdr:cNvCxnSpPr/>
      </xdr:nvCxnSpPr>
      <xdr:spPr bwMode="auto">
        <a:xfrm flipV="1">
          <a:off x="4305300" y="2377354"/>
          <a:ext cx="698500" cy="4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141323</xdr:rowOff>
    </xdr:from>
    <xdr:to>
      <xdr:col>22</xdr:col>
      <xdr:colOff>114300</xdr:colOff>
      <xdr:row>13</xdr:row>
      <xdr:rowOff>146845</xdr:rowOff>
    </xdr:to>
    <xdr:cxnSp macro="">
      <xdr:nvCxnSpPr>
        <xdr:cNvPr id="54" name="直線コネクタ 53"/>
        <xdr:cNvCxnSpPr/>
      </xdr:nvCxnSpPr>
      <xdr:spPr bwMode="auto">
        <a:xfrm>
          <a:off x="3606800" y="2417798"/>
          <a:ext cx="698500" cy="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141323</xdr:rowOff>
    </xdr:from>
    <xdr:to>
      <xdr:col>18</xdr:col>
      <xdr:colOff>177800</xdr:colOff>
      <xdr:row>14</xdr:row>
      <xdr:rowOff>73886</xdr:rowOff>
    </xdr:to>
    <xdr:cxnSp macro="">
      <xdr:nvCxnSpPr>
        <xdr:cNvPr id="57" name="直線コネクタ 56"/>
        <xdr:cNvCxnSpPr/>
      </xdr:nvCxnSpPr>
      <xdr:spPr bwMode="auto">
        <a:xfrm flipV="1">
          <a:off x="2908300" y="2417798"/>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95927</xdr:rowOff>
    </xdr:from>
    <xdr:to>
      <xdr:col>29</xdr:col>
      <xdr:colOff>177800</xdr:colOff>
      <xdr:row>14</xdr:row>
      <xdr:rowOff>26077</xdr:rowOff>
    </xdr:to>
    <xdr:sp macro="" textlink="">
      <xdr:nvSpPr>
        <xdr:cNvPr id="67" name="楕円 66"/>
        <xdr:cNvSpPr/>
      </xdr:nvSpPr>
      <xdr:spPr bwMode="auto">
        <a:xfrm>
          <a:off x="5600700" y="237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112454</xdr:rowOff>
    </xdr:from>
    <xdr:ext cx="762000" cy="259045"/>
    <xdr:sp macro="" textlink="">
      <xdr:nvSpPr>
        <xdr:cNvPr id="68" name="人口1人当たり決算額の推移該当値テキスト130"/>
        <xdr:cNvSpPr txBox="1"/>
      </xdr:nvSpPr>
      <xdr:spPr>
        <a:xfrm>
          <a:off x="5740400" y="221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50079</xdr:rowOff>
    </xdr:from>
    <xdr:to>
      <xdr:col>26</xdr:col>
      <xdr:colOff>101600</xdr:colOff>
      <xdr:row>13</xdr:row>
      <xdr:rowOff>151679</xdr:rowOff>
    </xdr:to>
    <xdr:sp macro="" textlink="">
      <xdr:nvSpPr>
        <xdr:cNvPr id="69" name="楕円 68"/>
        <xdr:cNvSpPr/>
      </xdr:nvSpPr>
      <xdr:spPr bwMode="auto">
        <a:xfrm>
          <a:off x="4953000" y="232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161856</xdr:rowOff>
    </xdr:from>
    <xdr:ext cx="736600" cy="259045"/>
    <xdr:sp macro="" textlink="">
      <xdr:nvSpPr>
        <xdr:cNvPr id="70" name="テキスト ボックス 69"/>
        <xdr:cNvSpPr txBox="1"/>
      </xdr:nvSpPr>
      <xdr:spPr>
        <a:xfrm>
          <a:off x="4622800" y="209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96045</xdr:rowOff>
    </xdr:from>
    <xdr:to>
      <xdr:col>22</xdr:col>
      <xdr:colOff>165100</xdr:colOff>
      <xdr:row>14</xdr:row>
      <xdr:rowOff>26195</xdr:rowOff>
    </xdr:to>
    <xdr:sp macro="" textlink="">
      <xdr:nvSpPr>
        <xdr:cNvPr id="71" name="楕円 70"/>
        <xdr:cNvSpPr/>
      </xdr:nvSpPr>
      <xdr:spPr bwMode="auto">
        <a:xfrm>
          <a:off x="4254500" y="237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36372</xdr:rowOff>
    </xdr:from>
    <xdr:ext cx="762000" cy="259045"/>
    <xdr:sp macro="" textlink="">
      <xdr:nvSpPr>
        <xdr:cNvPr id="72" name="テキスト ボックス 71"/>
        <xdr:cNvSpPr txBox="1"/>
      </xdr:nvSpPr>
      <xdr:spPr>
        <a:xfrm>
          <a:off x="3924300" y="214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90523</xdr:rowOff>
    </xdr:from>
    <xdr:to>
      <xdr:col>19</xdr:col>
      <xdr:colOff>38100</xdr:colOff>
      <xdr:row>14</xdr:row>
      <xdr:rowOff>20673</xdr:rowOff>
    </xdr:to>
    <xdr:sp macro="" textlink="">
      <xdr:nvSpPr>
        <xdr:cNvPr id="73" name="楕円 72"/>
        <xdr:cNvSpPr/>
      </xdr:nvSpPr>
      <xdr:spPr bwMode="auto">
        <a:xfrm>
          <a:off x="3556000" y="236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30850</xdr:rowOff>
    </xdr:from>
    <xdr:ext cx="762000" cy="259045"/>
    <xdr:sp macro="" textlink="">
      <xdr:nvSpPr>
        <xdr:cNvPr id="74" name="テキスト ボックス 73"/>
        <xdr:cNvSpPr txBox="1"/>
      </xdr:nvSpPr>
      <xdr:spPr>
        <a:xfrm>
          <a:off x="3225800" y="21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23086</xdr:rowOff>
    </xdr:from>
    <xdr:to>
      <xdr:col>15</xdr:col>
      <xdr:colOff>101600</xdr:colOff>
      <xdr:row>14</xdr:row>
      <xdr:rowOff>124686</xdr:rowOff>
    </xdr:to>
    <xdr:sp macro="" textlink="">
      <xdr:nvSpPr>
        <xdr:cNvPr id="75" name="楕円 74"/>
        <xdr:cNvSpPr/>
      </xdr:nvSpPr>
      <xdr:spPr bwMode="auto">
        <a:xfrm>
          <a:off x="2857500" y="24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134863</xdr:rowOff>
    </xdr:from>
    <xdr:ext cx="762000" cy="259045"/>
    <xdr:sp macro="" textlink="">
      <xdr:nvSpPr>
        <xdr:cNvPr id="76" name="テキスト ボックス 75"/>
        <xdr:cNvSpPr txBox="1"/>
      </xdr:nvSpPr>
      <xdr:spPr>
        <a:xfrm>
          <a:off x="2527300" y="223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275296</xdr:rowOff>
    </xdr:from>
    <xdr:to>
      <xdr:col>29</xdr:col>
      <xdr:colOff>127000</xdr:colOff>
      <xdr:row>36</xdr:row>
      <xdr:rowOff>27265</xdr:rowOff>
    </xdr:to>
    <xdr:cxnSp macro="">
      <xdr:nvCxnSpPr>
        <xdr:cNvPr id="112" name="直線コネクタ 111"/>
        <xdr:cNvCxnSpPr/>
      </xdr:nvCxnSpPr>
      <xdr:spPr bwMode="auto">
        <a:xfrm>
          <a:off x="5003800" y="6885646"/>
          <a:ext cx="647700" cy="9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242966</xdr:rowOff>
    </xdr:from>
    <xdr:to>
      <xdr:col>26</xdr:col>
      <xdr:colOff>50800</xdr:colOff>
      <xdr:row>35</xdr:row>
      <xdr:rowOff>275296</xdr:rowOff>
    </xdr:to>
    <xdr:cxnSp macro="">
      <xdr:nvCxnSpPr>
        <xdr:cNvPr id="115" name="直線コネクタ 114"/>
        <xdr:cNvCxnSpPr/>
      </xdr:nvCxnSpPr>
      <xdr:spPr bwMode="auto">
        <a:xfrm>
          <a:off x="4305300" y="6853316"/>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242966</xdr:rowOff>
    </xdr:from>
    <xdr:to>
      <xdr:col>22</xdr:col>
      <xdr:colOff>114300</xdr:colOff>
      <xdr:row>35</xdr:row>
      <xdr:rowOff>251685</xdr:rowOff>
    </xdr:to>
    <xdr:cxnSp macro="">
      <xdr:nvCxnSpPr>
        <xdr:cNvPr id="118" name="直線コネクタ 117"/>
        <xdr:cNvCxnSpPr/>
      </xdr:nvCxnSpPr>
      <xdr:spPr bwMode="auto">
        <a:xfrm flipV="1">
          <a:off x="3606800" y="6853316"/>
          <a:ext cx="698500" cy="8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251685</xdr:rowOff>
    </xdr:from>
    <xdr:to>
      <xdr:col>18</xdr:col>
      <xdr:colOff>177800</xdr:colOff>
      <xdr:row>35</xdr:row>
      <xdr:rowOff>271883</xdr:rowOff>
    </xdr:to>
    <xdr:cxnSp macro="">
      <xdr:nvCxnSpPr>
        <xdr:cNvPr id="121" name="直線コネクタ 120"/>
        <xdr:cNvCxnSpPr/>
      </xdr:nvCxnSpPr>
      <xdr:spPr bwMode="auto">
        <a:xfrm flipV="1">
          <a:off x="2908300" y="6862035"/>
          <a:ext cx="698500" cy="2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319365</xdr:rowOff>
    </xdr:from>
    <xdr:to>
      <xdr:col>29</xdr:col>
      <xdr:colOff>177800</xdr:colOff>
      <xdr:row>36</xdr:row>
      <xdr:rowOff>78065</xdr:rowOff>
    </xdr:to>
    <xdr:sp macro="" textlink="">
      <xdr:nvSpPr>
        <xdr:cNvPr id="131" name="楕円 130"/>
        <xdr:cNvSpPr/>
      </xdr:nvSpPr>
      <xdr:spPr bwMode="auto">
        <a:xfrm>
          <a:off x="56007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164442</xdr:rowOff>
    </xdr:from>
    <xdr:ext cx="762000" cy="259045"/>
    <xdr:sp macro="" textlink="">
      <xdr:nvSpPr>
        <xdr:cNvPr id="132" name="人口1人当たり決算額の推移該当値テキスト445"/>
        <xdr:cNvSpPr txBox="1"/>
      </xdr:nvSpPr>
      <xdr:spPr>
        <a:xfrm>
          <a:off x="5740400" y="67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224496</xdr:rowOff>
    </xdr:from>
    <xdr:to>
      <xdr:col>26</xdr:col>
      <xdr:colOff>101600</xdr:colOff>
      <xdr:row>35</xdr:row>
      <xdr:rowOff>326096</xdr:rowOff>
    </xdr:to>
    <xdr:sp macro="" textlink="">
      <xdr:nvSpPr>
        <xdr:cNvPr id="133" name="楕円 132"/>
        <xdr:cNvSpPr/>
      </xdr:nvSpPr>
      <xdr:spPr bwMode="auto">
        <a:xfrm>
          <a:off x="4953000" y="68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336273</xdr:rowOff>
    </xdr:from>
    <xdr:ext cx="736600" cy="259045"/>
    <xdr:sp macro="" textlink="">
      <xdr:nvSpPr>
        <xdr:cNvPr id="134" name="テキスト ボックス 133"/>
        <xdr:cNvSpPr txBox="1"/>
      </xdr:nvSpPr>
      <xdr:spPr>
        <a:xfrm>
          <a:off x="4622800" y="660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192166</xdr:rowOff>
    </xdr:from>
    <xdr:to>
      <xdr:col>22</xdr:col>
      <xdr:colOff>165100</xdr:colOff>
      <xdr:row>35</xdr:row>
      <xdr:rowOff>293766</xdr:rowOff>
    </xdr:to>
    <xdr:sp macro="" textlink="">
      <xdr:nvSpPr>
        <xdr:cNvPr id="135" name="楕円 134"/>
        <xdr:cNvSpPr/>
      </xdr:nvSpPr>
      <xdr:spPr bwMode="auto">
        <a:xfrm>
          <a:off x="4254500" y="68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303943</xdr:rowOff>
    </xdr:from>
    <xdr:ext cx="762000" cy="259045"/>
    <xdr:sp macro="" textlink="">
      <xdr:nvSpPr>
        <xdr:cNvPr id="136" name="テキスト ボックス 135"/>
        <xdr:cNvSpPr txBox="1"/>
      </xdr:nvSpPr>
      <xdr:spPr>
        <a:xfrm>
          <a:off x="3924300" y="65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200885</xdr:rowOff>
    </xdr:from>
    <xdr:to>
      <xdr:col>19</xdr:col>
      <xdr:colOff>38100</xdr:colOff>
      <xdr:row>35</xdr:row>
      <xdr:rowOff>302485</xdr:rowOff>
    </xdr:to>
    <xdr:sp macro="" textlink="">
      <xdr:nvSpPr>
        <xdr:cNvPr id="137" name="楕円 136"/>
        <xdr:cNvSpPr/>
      </xdr:nvSpPr>
      <xdr:spPr bwMode="auto">
        <a:xfrm>
          <a:off x="3556000" y="681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312662</xdr:rowOff>
    </xdr:from>
    <xdr:ext cx="762000" cy="259045"/>
    <xdr:sp macro="" textlink="">
      <xdr:nvSpPr>
        <xdr:cNvPr id="138" name="テキスト ボックス 137"/>
        <xdr:cNvSpPr txBox="1"/>
      </xdr:nvSpPr>
      <xdr:spPr>
        <a:xfrm>
          <a:off x="3225800" y="658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221083</xdr:rowOff>
    </xdr:from>
    <xdr:to>
      <xdr:col>15</xdr:col>
      <xdr:colOff>101600</xdr:colOff>
      <xdr:row>35</xdr:row>
      <xdr:rowOff>322683</xdr:rowOff>
    </xdr:to>
    <xdr:sp macro="" textlink="">
      <xdr:nvSpPr>
        <xdr:cNvPr id="139" name="楕円 138"/>
        <xdr:cNvSpPr/>
      </xdr:nvSpPr>
      <xdr:spPr bwMode="auto">
        <a:xfrm>
          <a:off x="2857500" y="683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332860</xdr:rowOff>
    </xdr:from>
    <xdr:ext cx="762000" cy="259045"/>
    <xdr:sp macro="" textlink="">
      <xdr:nvSpPr>
        <xdr:cNvPr id="140" name="テキスト ボックス 139"/>
        <xdr:cNvSpPr txBox="1"/>
      </xdr:nvSpPr>
      <xdr:spPr>
        <a:xfrm>
          <a:off x="2527300" y="660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131285</xdr:rowOff>
    </xdr:from>
    <xdr:to>
      <xdr:col>24</xdr:col>
      <xdr:colOff>63500</xdr:colOff>
      <xdr:row>32</xdr:row>
      <xdr:rowOff>162462</xdr:rowOff>
    </xdr:to>
    <xdr:cxnSp macro="">
      <xdr:nvCxnSpPr>
        <xdr:cNvPr id="63" name="直線コネクタ 62"/>
        <xdr:cNvCxnSpPr/>
      </xdr:nvCxnSpPr>
      <xdr:spPr>
        <a:xfrm>
          <a:off x="3797300" y="5617685"/>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131285</xdr:rowOff>
    </xdr:from>
    <xdr:to>
      <xdr:col>19</xdr:col>
      <xdr:colOff>177800</xdr:colOff>
      <xdr:row>33</xdr:row>
      <xdr:rowOff>27817</xdr:rowOff>
    </xdr:to>
    <xdr:cxnSp macro="">
      <xdr:nvCxnSpPr>
        <xdr:cNvPr id="66" name="直線コネクタ 65"/>
        <xdr:cNvCxnSpPr/>
      </xdr:nvCxnSpPr>
      <xdr:spPr>
        <a:xfrm flipV="1">
          <a:off x="2908300" y="5617685"/>
          <a:ext cx="889000" cy="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166762</xdr:rowOff>
    </xdr:from>
    <xdr:to>
      <xdr:col>15</xdr:col>
      <xdr:colOff>50800</xdr:colOff>
      <xdr:row>33</xdr:row>
      <xdr:rowOff>27817</xdr:rowOff>
    </xdr:to>
    <xdr:cxnSp macro="">
      <xdr:nvCxnSpPr>
        <xdr:cNvPr id="69" name="直線コネクタ 68"/>
        <xdr:cNvCxnSpPr/>
      </xdr:nvCxnSpPr>
      <xdr:spPr>
        <a:xfrm>
          <a:off x="2019300" y="5653162"/>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166762</xdr:rowOff>
    </xdr:from>
    <xdr:to>
      <xdr:col>10</xdr:col>
      <xdr:colOff>114300</xdr:colOff>
      <xdr:row>33</xdr:row>
      <xdr:rowOff>29373</xdr:rowOff>
    </xdr:to>
    <xdr:cxnSp macro="">
      <xdr:nvCxnSpPr>
        <xdr:cNvPr id="72" name="直線コネクタ 71"/>
        <xdr:cNvCxnSpPr/>
      </xdr:nvCxnSpPr>
      <xdr:spPr>
        <a:xfrm flipV="1">
          <a:off x="1130300" y="565316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111662</xdr:rowOff>
    </xdr:from>
    <xdr:to>
      <xdr:col>24</xdr:col>
      <xdr:colOff>114300</xdr:colOff>
      <xdr:row>33</xdr:row>
      <xdr:rowOff>41812</xdr:rowOff>
    </xdr:to>
    <xdr:sp macro="" textlink="">
      <xdr:nvSpPr>
        <xdr:cNvPr id="82" name="楕円 81"/>
        <xdr:cNvSpPr/>
      </xdr:nvSpPr>
      <xdr:spPr>
        <a:xfrm>
          <a:off x="4584700" y="55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134539</xdr:rowOff>
    </xdr:from>
    <xdr:ext cx="599010" cy="259045"/>
    <xdr:sp macro="" textlink="">
      <xdr:nvSpPr>
        <xdr:cNvPr id="83" name="人件費該当値テキスト"/>
        <xdr:cNvSpPr txBox="1"/>
      </xdr:nvSpPr>
      <xdr:spPr>
        <a:xfrm>
          <a:off x="4686300" y="54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80485</xdr:rowOff>
    </xdr:from>
    <xdr:to>
      <xdr:col>20</xdr:col>
      <xdr:colOff>38100</xdr:colOff>
      <xdr:row>33</xdr:row>
      <xdr:rowOff>10635</xdr:rowOff>
    </xdr:to>
    <xdr:sp macro="" textlink="">
      <xdr:nvSpPr>
        <xdr:cNvPr id="84" name="楕円 83"/>
        <xdr:cNvSpPr/>
      </xdr:nvSpPr>
      <xdr:spPr>
        <a:xfrm>
          <a:off x="3746500" y="55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27162</xdr:rowOff>
    </xdr:from>
    <xdr:ext cx="599010" cy="259045"/>
    <xdr:sp macro="" textlink="">
      <xdr:nvSpPr>
        <xdr:cNvPr id="85" name="テキスト ボックス 84"/>
        <xdr:cNvSpPr txBox="1"/>
      </xdr:nvSpPr>
      <xdr:spPr>
        <a:xfrm>
          <a:off x="3497795" y="53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148467</xdr:rowOff>
    </xdr:from>
    <xdr:to>
      <xdr:col>15</xdr:col>
      <xdr:colOff>101600</xdr:colOff>
      <xdr:row>33</xdr:row>
      <xdr:rowOff>78617</xdr:rowOff>
    </xdr:to>
    <xdr:sp macro="" textlink="">
      <xdr:nvSpPr>
        <xdr:cNvPr id="86" name="楕円 85"/>
        <xdr:cNvSpPr/>
      </xdr:nvSpPr>
      <xdr:spPr>
        <a:xfrm>
          <a:off x="2857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95144</xdr:rowOff>
    </xdr:from>
    <xdr:ext cx="599010" cy="259045"/>
    <xdr:sp macro="" textlink="">
      <xdr:nvSpPr>
        <xdr:cNvPr id="87" name="テキスト ボックス 86"/>
        <xdr:cNvSpPr txBox="1"/>
      </xdr:nvSpPr>
      <xdr:spPr>
        <a:xfrm>
          <a:off x="2608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115962</xdr:rowOff>
    </xdr:from>
    <xdr:to>
      <xdr:col>10</xdr:col>
      <xdr:colOff>165100</xdr:colOff>
      <xdr:row>33</xdr:row>
      <xdr:rowOff>46112</xdr:rowOff>
    </xdr:to>
    <xdr:sp macro="" textlink="">
      <xdr:nvSpPr>
        <xdr:cNvPr id="88" name="楕円 87"/>
        <xdr:cNvSpPr/>
      </xdr:nvSpPr>
      <xdr:spPr>
        <a:xfrm>
          <a:off x="1968500" y="56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62639</xdr:rowOff>
    </xdr:from>
    <xdr:ext cx="599010" cy="259045"/>
    <xdr:sp macro="" textlink="">
      <xdr:nvSpPr>
        <xdr:cNvPr id="89" name="テキスト ボックス 88"/>
        <xdr:cNvSpPr txBox="1"/>
      </xdr:nvSpPr>
      <xdr:spPr>
        <a:xfrm>
          <a:off x="1719795" y="53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150023</xdr:rowOff>
    </xdr:from>
    <xdr:to>
      <xdr:col>6</xdr:col>
      <xdr:colOff>38100</xdr:colOff>
      <xdr:row>33</xdr:row>
      <xdr:rowOff>80173</xdr:rowOff>
    </xdr:to>
    <xdr:sp macro="" textlink="">
      <xdr:nvSpPr>
        <xdr:cNvPr id="90" name="楕円 89"/>
        <xdr:cNvSpPr/>
      </xdr:nvSpPr>
      <xdr:spPr>
        <a:xfrm>
          <a:off x="1079500" y="56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96700</xdr:rowOff>
    </xdr:from>
    <xdr:ext cx="599010" cy="259045"/>
    <xdr:sp macro="" textlink="">
      <xdr:nvSpPr>
        <xdr:cNvPr id="91" name="テキスト ボックス 90"/>
        <xdr:cNvSpPr txBox="1"/>
      </xdr:nvSpPr>
      <xdr:spPr>
        <a:xfrm>
          <a:off x="830795" y="54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25940</xdr:rowOff>
    </xdr:from>
    <xdr:to>
      <xdr:col>24</xdr:col>
      <xdr:colOff>63500</xdr:colOff>
      <xdr:row>55</xdr:row>
      <xdr:rowOff>60175</xdr:rowOff>
    </xdr:to>
    <xdr:cxnSp macro="">
      <xdr:nvCxnSpPr>
        <xdr:cNvPr id="118" name="直線コネクタ 117"/>
        <xdr:cNvCxnSpPr/>
      </xdr:nvCxnSpPr>
      <xdr:spPr>
        <a:xfrm flipV="1">
          <a:off x="3797300" y="9455690"/>
          <a:ext cx="8382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60175</xdr:rowOff>
    </xdr:from>
    <xdr:to>
      <xdr:col>19</xdr:col>
      <xdr:colOff>177800</xdr:colOff>
      <xdr:row>55</xdr:row>
      <xdr:rowOff>84955</xdr:rowOff>
    </xdr:to>
    <xdr:cxnSp macro="">
      <xdr:nvCxnSpPr>
        <xdr:cNvPr id="121" name="直線コネクタ 120"/>
        <xdr:cNvCxnSpPr/>
      </xdr:nvCxnSpPr>
      <xdr:spPr>
        <a:xfrm flipV="1">
          <a:off x="2908300" y="9489925"/>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160717</xdr:rowOff>
    </xdr:from>
    <xdr:to>
      <xdr:col>15</xdr:col>
      <xdr:colOff>50800</xdr:colOff>
      <xdr:row>55</xdr:row>
      <xdr:rowOff>84955</xdr:rowOff>
    </xdr:to>
    <xdr:cxnSp macro="">
      <xdr:nvCxnSpPr>
        <xdr:cNvPr id="124" name="直線コネクタ 123"/>
        <xdr:cNvCxnSpPr/>
      </xdr:nvCxnSpPr>
      <xdr:spPr>
        <a:xfrm>
          <a:off x="2019300" y="9419017"/>
          <a:ext cx="889000" cy="9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160717</xdr:rowOff>
    </xdr:from>
    <xdr:to>
      <xdr:col>10</xdr:col>
      <xdr:colOff>114300</xdr:colOff>
      <xdr:row>55</xdr:row>
      <xdr:rowOff>78152</xdr:rowOff>
    </xdr:to>
    <xdr:cxnSp macro="">
      <xdr:nvCxnSpPr>
        <xdr:cNvPr id="127" name="直線コネクタ 126"/>
        <xdr:cNvCxnSpPr/>
      </xdr:nvCxnSpPr>
      <xdr:spPr>
        <a:xfrm flipV="1">
          <a:off x="1130300" y="9419017"/>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146590</xdr:rowOff>
    </xdr:from>
    <xdr:to>
      <xdr:col>24</xdr:col>
      <xdr:colOff>114300</xdr:colOff>
      <xdr:row>55</xdr:row>
      <xdr:rowOff>76740</xdr:rowOff>
    </xdr:to>
    <xdr:sp macro="" textlink="">
      <xdr:nvSpPr>
        <xdr:cNvPr id="137" name="楕円 136"/>
        <xdr:cNvSpPr/>
      </xdr:nvSpPr>
      <xdr:spPr>
        <a:xfrm>
          <a:off x="4584700" y="94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169467</xdr:rowOff>
    </xdr:from>
    <xdr:ext cx="599010" cy="259045"/>
    <xdr:sp macro="" textlink="">
      <xdr:nvSpPr>
        <xdr:cNvPr id="138" name="物件費該当値テキスト"/>
        <xdr:cNvSpPr txBox="1"/>
      </xdr:nvSpPr>
      <xdr:spPr>
        <a:xfrm>
          <a:off x="4686300" y="925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9375</xdr:rowOff>
    </xdr:from>
    <xdr:to>
      <xdr:col>20</xdr:col>
      <xdr:colOff>38100</xdr:colOff>
      <xdr:row>55</xdr:row>
      <xdr:rowOff>110975</xdr:rowOff>
    </xdr:to>
    <xdr:sp macro="" textlink="">
      <xdr:nvSpPr>
        <xdr:cNvPr id="139" name="楕円 138"/>
        <xdr:cNvSpPr/>
      </xdr:nvSpPr>
      <xdr:spPr>
        <a:xfrm>
          <a:off x="3746500" y="94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127502</xdr:rowOff>
    </xdr:from>
    <xdr:ext cx="599010" cy="259045"/>
    <xdr:sp macro="" textlink="">
      <xdr:nvSpPr>
        <xdr:cNvPr id="140" name="テキスト ボックス 139"/>
        <xdr:cNvSpPr txBox="1"/>
      </xdr:nvSpPr>
      <xdr:spPr>
        <a:xfrm>
          <a:off x="3497795" y="92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34155</xdr:rowOff>
    </xdr:from>
    <xdr:to>
      <xdr:col>15</xdr:col>
      <xdr:colOff>101600</xdr:colOff>
      <xdr:row>55</xdr:row>
      <xdr:rowOff>135755</xdr:rowOff>
    </xdr:to>
    <xdr:sp macro="" textlink="">
      <xdr:nvSpPr>
        <xdr:cNvPr id="141" name="楕円 140"/>
        <xdr:cNvSpPr/>
      </xdr:nvSpPr>
      <xdr:spPr>
        <a:xfrm>
          <a:off x="2857500" y="9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152282</xdr:rowOff>
    </xdr:from>
    <xdr:ext cx="599010" cy="259045"/>
    <xdr:sp macro="" textlink="">
      <xdr:nvSpPr>
        <xdr:cNvPr id="142" name="テキスト ボックス 141"/>
        <xdr:cNvSpPr txBox="1"/>
      </xdr:nvSpPr>
      <xdr:spPr>
        <a:xfrm>
          <a:off x="2608795" y="92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109917</xdr:rowOff>
    </xdr:from>
    <xdr:to>
      <xdr:col>10</xdr:col>
      <xdr:colOff>165100</xdr:colOff>
      <xdr:row>55</xdr:row>
      <xdr:rowOff>40067</xdr:rowOff>
    </xdr:to>
    <xdr:sp macro="" textlink="">
      <xdr:nvSpPr>
        <xdr:cNvPr id="143" name="楕円 142"/>
        <xdr:cNvSpPr/>
      </xdr:nvSpPr>
      <xdr:spPr>
        <a:xfrm>
          <a:off x="1968500" y="9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56594</xdr:rowOff>
    </xdr:from>
    <xdr:ext cx="599010" cy="259045"/>
    <xdr:sp macro="" textlink="">
      <xdr:nvSpPr>
        <xdr:cNvPr id="144" name="テキスト ボックス 143"/>
        <xdr:cNvSpPr txBox="1"/>
      </xdr:nvSpPr>
      <xdr:spPr>
        <a:xfrm>
          <a:off x="1719795" y="9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27352</xdr:rowOff>
    </xdr:from>
    <xdr:to>
      <xdr:col>6</xdr:col>
      <xdr:colOff>38100</xdr:colOff>
      <xdr:row>55</xdr:row>
      <xdr:rowOff>128952</xdr:rowOff>
    </xdr:to>
    <xdr:sp macro="" textlink="">
      <xdr:nvSpPr>
        <xdr:cNvPr id="145" name="楕円 144"/>
        <xdr:cNvSpPr/>
      </xdr:nvSpPr>
      <xdr:spPr>
        <a:xfrm>
          <a:off x="1079500" y="94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145479</xdr:rowOff>
    </xdr:from>
    <xdr:ext cx="599010" cy="259045"/>
    <xdr:sp macro="" textlink="">
      <xdr:nvSpPr>
        <xdr:cNvPr id="146" name="テキスト ボックス 145"/>
        <xdr:cNvSpPr txBox="1"/>
      </xdr:nvSpPr>
      <xdr:spPr>
        <a:xfrm>
          <a:off x="830795" y="92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108877</xdr:rowOff>
    </xdr:from>
    <xdr:to>
      <xdr:col>24</xdr:col>
      <xdr:colOff>63500</xdr:colOff>
      <xdr:row>76</xdr:row>
      <xdr:rowOff>104990</xdr:rowOff>
    </xdr:to>
    <xdr:cxnSp macro="">
      <xdr:nvCxnSpPr>
        <xdr:cNvPr id="175" name="直線コネクタ 174"/>
        <xdr:cNvCxnSpPr/>
      </xdr:nvCxnSpPr>
      <xdr:spPr>
        <a:xfrm>
          <a:off x="3797300" y="12967627"/>
          <a:ext cx="838200" cy="1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108877</xdr:rowOff>
    </xdr:from>
    <xdr:to>
      <xdr:col>19</xdr:col>
      <xdr:colOff>177800</xdr:colOff>
      <xdr:row>76</xdr:row>
      <xdr:rowOff>17551</xdr:rowOff>
    </xdr:to>
    <xdr:cxnSp macro="">
      <xdr:nvCxnSpPr>
        <xdr:cNvPr id="178" name="直線コネクタ 177"/>
        <xdr:cNvCxnSpPr/>
      </xdr:nvCxnSpPr>
      <xdr:spPr>
        <a:xfrm flipV="1">
          <a:off x="2908300" y="12967627"/>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17551</xdr:rowOff>
    </xdr:from>
    <xdr:to>
      <xdr:col>15</xdr:col>
      <xdr:colOff>50800</xdr:colOff>
      <xdr:row>76</xdr:row>
      <xdr:rowOff>98437</xdr:rowOff>
    </xdr:to>
    <xdr:cxnSp macro="">
      <xdr:nvCxnSpPr>
        <xdr:cNvPr id="181" name="直線コネクタ 180"/>
        <xdr:cNvCxnSpPr/>
      </xdr:nvCxnSpPr>
      <xdr:spPr>
        <a:xfrm flipV="1">
          <a:off x="2019300" y="1304775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98437</xdr:rowOff>
    </xdr:from>
    <xdr:to>
      <xdr:col>10</xdr:col>
      <xdr:colOff>114300</xdr:colOff>
      <xdr:row>76</xdr:row>
      <xdr:rowOff>115164</xdr:rowOff>
    </xdr:to>
    <xdr:cxnSp macro="">
      <xdr:nvCxnSpPr>
        <xdr:cNvPr id="184" name="直線コネクタ 183"/>
        <xdr:cNvCxnSpPr/>
      </xdr:nvCxnSpPr>
      <xdr:spPr>
        <a:xfrm flipV="1">
          <a:off x="1130300" y="13128637"/>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54190</xdr:rowOff>
    </xdr:from>
    <xdr:to>
      <xdr:col>24</xdr:col>
      <xdr:colOff>114300</xdr:colOff>
      <xdr:row>76</xdr:row>
      <xdr:rowOff>155790</xdr:rowOff>
    </xdr:to>
    <xdr:sp macro="" textlink="">
      <xdr:nvSpPr>
        <xdr:cNvPr id="194" name="楕円 193"/>
        <xdr:cNvSpPr/>
      </xdr:nvSpPr>
      <xdr:spPr>
        <a:xfrm>
          <a:off x="4584700" y="130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77068</xdr:rowOff>
    </xdr:from>
    <xdr:ext cx="534377" cy="259045"/>
    <xdr:sp macro="" textlink="">
      <xdr:nvSpPr>
        <xdr:cNvPr id="195" name="維持補修費該当値テキスト"/>
        <xdr:cNvSpPr txBox="1"/>
      </xdr:nvSpPr>
      <xdr:spPr>
        <a:xfrm>
          <a:off x="4686300" y="129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58077</xdr:rowOff>
    </xdr:from>
    <xdr:to>
      <xdr:col>20</xdr:col>
      <xdr:colOff>38100</xdr:colOff>
      <xdr:row>75</xdr:row>
      <xdr:rowOff>159677</xdr:rowOff>
    </xdr:to>
    <xdr:sp macro="" textlink="">
      <xdr:nvSpPr>
        <xdr:cNvPr id="196" name="楕円 195"/>
        <xdr:cNvSpPr/>
      </xdr:nvSpPr>
      <xdr:spPr>
        <a:xfrm>
          <a:off x="3746500" y="129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4754</xdr:rowOff>
    </xdr:from>
    <xdr:ext cx="534377" cy="259045"/>
    <xdr:sp macro="" textlink="">
      <xdr:nvSpPr>
        <xdr:cNvPr id="197" name="テキスト ボックス 196"/>
        <xdr:cNvSpPr txBox="1"/>
      </xdr:nvSpPr>
      <xdr:spPr>
        <a:xfrm>
          <a:off x="3530111" y="12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138202</xdr:rowOff>
    </xdr:from>
    <xdr:to>
      <xdr:col>15</xdr:col>
      <xdr:colOff>101600</xdr:colOff>
      <xdr:row>76</xdr:row>
      <xdr:rowOff>68352</xdr:rowOff>
    </xdr:to>
    <xdr:sp macro="" textlink="">
      <xdr:nvSpPr>
        <xdr:cNvPr id="198" name="楕円 197"/>
        <xdr:cNvSpPr/>
      </xdr:nvSpPr>
      <xdr:spPr>
        <a:xfrm>
          <a:off x="2857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84879</xdr:rowOff>
    </xdr:from>
    <xdr:ext cx="534377" cy="259045"/>
    <xdr:sp macro="" textlink="">
      <xdr:nvSpPr>
        <xdr:cNvPr id="199" name="テキスト ボックス 198"/>
        <xdr:cNvSpPr txBox="1"/>
      </xdr:nvSpPr>
      <xdr:spPr>
        <a:xfrm>
          <a:off x="2641111" y="12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47637</xdr:rowOff>
    </xdr:from>
    <xdr:to>
      <xdr:col>10</xdr:col>
      <xdr:colOff>165100</xdr:colOff>
      <xdr:row>76</xdr:row>
      <xdr:rowOff>149237</xdr:rowOff>
    </xdr:to>
    <xdr:sp macro="" textlink="">
      <xdr:nvSpPr>
        <xdr:cNvPr id="200" name="楕円 199"/>
        <xdr:cNvSpPr/>
      </xdr:nvSpPr>
      <xdr:spPr>
        <a:xfrm>
          <a:off x="1968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165764</xdr:rowOff>
    </xdr:from>
    <xdr:ext cx="534377" cy="259045"/>
    <xdr:sp macro="" textlink="">
      <xdr:nvSpPr>
        <xdr:cNvPr id="201" name="テキスト ボックス 200"/>
        <xdr:cNvSpPr txBox="1"/>
      </xdr:nvSpPr>
      <xdr:spPr>
        <a:xfrm>
          <a:off x="1752111" y="128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64364</xdr:rowOff>
    </xdr:from>
    <xdr:to>
      <xdr:col>6</xdr:col>
      <xdr:colOff>38100</xdr:colOff>
      <xdr:row>76</xdr:row>
      <xdr:rowOff>165964</xdr:rowOff>
    </xdr:to>
    <xdr:sp macro="" textlink="">
      <xdr:nvSpPr>
        <xdr:cNvPr id="202" name="楕円 201"/>
        <xdr:cNvSpPr/>
      </xdr:nvSpPr>
      <xdr:spPr>
        <a:xfrm>
          <a:off x="1079500" y="130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11041</xdr:rowOff>
    </xdr:from>
    <xdr:ext cx="534377" cy="259045"/>
    <xdr:sp macro="" textlink="">
      <xdr:nvSpPr>
        <xdr:cNvPr id="203" name="テキスト ボックス 202"/>
        <xdr:cNvSpPr txBox="1"/>
      </xdr:nvSpPr>
      <xdr:spPr>
        <a:xfrm>
          <a:off x="863111" y="128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146647</xdr:rowOff>
    </xdr:from>
    <xdr:to>
      <xdr:col>24</xdr:col>
      <xdr:colOff>63500</xdr:colOff>
      <xdr:row>95</xdr:row>
      <xdr:rowOff>151371</xdr:rowOff>
    </xdr:to>
    <xdr:cxnSp macro="">
      <xdr:nvCxnSpPr>
        <xdr:cNvPr id="233" name="直線コネクタ 232"/>
        <xdr:cNvCxnSpPr/>
      </xdr:nvCxnSpPr>
      <xdr:spPr>
        <a:xfrm>
          <a:off x="3797300" y="16434397"/>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93890</xdr:rowOff>
    </xdr:from>
    <xdr:to>
      <xdr:col>19</xdr:col>
      <xdr:colOff>177800</xdr:colOff>
      <xdr:row>95</xdr:row>
      <xdr:rowOff>146647</xdr:rowOff>
    </xdr:to>
    <xdr:cxnSp macro="">
      <xdr:nvCxnSpPr>
        <xdr:cNvPr id="236" name="直線コネクタ 235"/>
        <xdr:cNvCxnSpPr/>
      </xdr:nvCxnSpPr>
      <xdr:spPr>
        <a:xfrm>
          <a:off x="2908300" y="16381640"/>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93890</xdr:rowOff>
    </xdr:from>
    <xdr:to>
      <xdr:col>15</xdr:col>
      <xdr:colOff>50800</xdr:colOff>
      <xdr:row>95</xdr:row>
      <xdr:rowOff>128181</xdr:rowOff>
    </xdr:to>
    <xdr:cxnSp macro="">
      <xdr:nvCxnSpPr>
        <xdr:cNvPr id="239" name="直線コネクタ 238"/>
        <xdr:cNvCxnSpPr/>
      </xdr:nvCxnSpPr>
      <xdr:spPr>
        <a:xfrm flipV="1">
          <a:off x="2019300" y="1638164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128181</xdr:rowOff>
    </xdr:from>
    <xdr:to>
      <xdr:col>10</xdr:col>
      <xdr:colOff>114300</xdr:colOff>
      <xdr:row>96</xdr:row>
      <xdr:rowOff>31344</xdr:rowOff>
    </xdr:to>
    <xdr:cxnSp macro="">
      <xdr:nvCxnSpPr>
        <xdr:cNvPr id="242" name="直線コネクタ 241"/>
        <xdr:cNvCxnSpPr/>
      </xdr:nvCxnSpPr>
      <xdr:spPr>
        <a:xfrm flipV="1">
          <a:off x="1130300" y="16415931"/>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100571</xdr:rowOff>
    </xdr:from>
    <xdr:to>
      <xdr:col>24</xdr:col>
      <xdr:colOff>114300</xdr:colOff>
      <xdr:row>96</xdr:row>
      <xdr:rowOff>30721</xdr:rowOff>
    </xdr:to>
    <xdr:sp macro="" textlink="">
      <xdr:nvSpPr>
        <xdr:cNvPr id="252" name="楕円 251"/>
        <xdr:cNvSpPr/>
      </xdr:nvSpPr>
      <xdr:spPr>
        <a:xfrm>
          <a:off x="4584700" y="163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123448</xdr:rowOff>
    </xdr:from>
    <xdr:ext cx="534377" cy="259045"/>
    <xdr:sp macro="" textlink="">
      <xdr:nvSpPr>
        <xdr:cNvPr id="253" name="扶助費該当値テキスト"/>
        <xdr:cNvSpPr txBox="1"/>
      </xdr:nvSpPr>
      <xdr:spPr>
        <a:xfrm>
          <a:off x="4686300" y="162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95847</xdr:rowOff>
    </xdr:from>
    <xdr:to>
      <xdr:col>20</xdr:col>
      <xdr:colOff>38100</xdr:colOff>
      <xdr:row>96</xdr:row>
      <xdr:rowOff>25997</xdr:rowOff>
    </xdr:to>
    <xdr:sp macro="" textlink="">
      <xdr:nvSpPr>
        <xdr:cNvPr id="254" name="楕円 253"/>
        <xdr:cNvSpPr/>
      </xdr:nvSpPr>
      <xdr:spPr>
        <a:xfrm>
          <a:off x="3746500" y="1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42524</xdr:rowOff>
    </xdr:from>
    <xdr:ext cx="534377" cy="259045"/>
    <xdr:sp macro="" textlink="">
      <xdr:nvSpPr>
        <xdr:cNvPr id="255" name="テキスト ボックス 254"/>
        <xdr:cNvSpPr txBox="1"/>
      </xdr:nvSpPr>
      <xdr:spPr>
        <a:xfrm>
          <a:off x="3530111" y="16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43090</xdr:rowOff>
    </xdr:from>
    <xdr:to>
      <xdr:col>15</xdr:col>
      <xdr:colOff>101600</xdr:colOff>
      <xdr:row>95</xdr:row>
      <xdr:rowOff>144690</xdr:rowOff>
    </xdr:to>
    <xdr:sp macro="" textlink="">
      <xdr:nvSpPr>
        <xdr:cNvPr id="256" name="楕円 255"/>
        <xdr:cNvSpPr/>
      </xdr:nvSpPr>
      <xdr:spPr>
        <a:xfrm>
          <a:off x="2857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161217</xdr:rowOff>
    </xdr:from>
    <xdr:ext cx="534377" cy="259045"/>
    <xdr:sp macro="" textlink="">
      <xdr:nvSpPr>
        <xdr:cNvPr id="257" name="テキスト ボックス 256"/>
        <xdr:cNvSpPr txBox="1"/>
      </xdr:nvSpPr>
      <xdr:spPr>
        <a:xfrm>
          <a:off x="2641111" y="161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77381</xdr:rowOff>
    </xdr:from>
    <xdr:to>
      <xdr:col>10</xdr:col>
      <xdr:colOff>165100</xdr:colOff>
      <xdr:row>96</xdr:row>
      <xdr:rowOff>7531</xdr:rowOff>
    </xdr:to>
    <xdr:sp macro="" textlink="">
      <xdr:nvSpPr>
        <xdr:cNvPr id="258" name="楕円 257"/>
        <xdr:cNvSpPr/>
      </xdr:nvSpPr>
      <xdr:spPr>
        <a:xfrm>
          <a:off x="1968500" y="1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24058</xdr:rowOff>
    </xdr:from>
    <xdr:ext cx="534377" cy="259045"/>
    <xdr:sp macro="" textlink="">
      <xdr:nvSpPr>
        <xdr:cNvPr id="259" name="テキスト ボックス 258"/>
        <xdr:cNvSpPr txBox="1"/>
      </xdr:nvSpPr>
      <xdr:spPr>
        <a:xfrm>
          <a:off x="1752111" y="161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151994</xdr:rowOff>
    </xdr:from>
    <xdr:to>
      <xdr:col>6</xdr:col>
      <xdr:colOff>38100</xdr:colOff>
      <xdr:row>96</xdr:row>
      <xdr:rowOff>82144</xdr:rowOff>
    </xdr:to>
    <xdr:sp macro="" textlink="">
      <xdr:nvSpPr>
        <xdr:cNvPr id="260" name="楕円 259"/>
        <xdr:cNvSpPr/>
      </xdr:nvSpPr>
      <xdr:spPr>
        <a:xfrm>
          <a:off x="1079500" y="164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98671</xdr:rowOff>
    </xdr:from>
    <xdr:ext cx="534377" cy="259045"/>
    <xdr:sp macro="" textlink="">
      <xdr:nvSpPr>
        <xdr:cNvPr id="261" name="テキスト ボックス 260"/>
        <xdr:cNvSpPr txBox="1"/>
      </xdr:nvSpPr>
      <xdr:spPr>
        <a:xfrm>
          <a:off x="863111" y="162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147052</xdr:rowOff>
    </xdr:from>
    <xdr:to>
      <xdr:col>55</xdr:col>
      <xdr:colOff>0</xdr:colOff>
      <xdr:row>35</xdr:row>
      <xdr:rowOff>160201</xdr:rowOff>
    </xdr:to>
    <xdr:cxnSp macro="">
      <xdr:nvCxnSpPr>
        <xdr:cNvPr id="288" name="直線コネクタ 287"/>
        <xdr:cNvCxnSpPr/>
      </xdr:nvCxnSpPr>
      <xdr:spPr>
        <a:xfrm>
          <a:off x="9639300" y="6147802"/>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147052</xdr:rowOff>
    </xdr:from>
    <xdr:to>
      <xdr:col>50</xdr:col>
      <xdr:colOff>114300</xdr:colOff>
      <xdr:row>36</xdr:row>
      <xdr:rowOff>57221</xdr:rowOff>
    </xdr:to>
    <xdr:cxnSp macro="">
      <xdr:nvCxnSpPr>
        <xdr:cNvPr id="291" name="直線コネクタ 290"/>
        <xdr:cNvCxnSpPr/>
      </xdr:nvCxnSpPr>
      <xdr:spPr>
        <a:xfrm flipV="1">
          <a:off x="8750300" y="6147802"/>
          <a:ext cx="889000" cy="8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29464</xdr:rowOff>
    </xdr:from>
    <xdr:to>
      <xdr:col>45</xdr:col>
      <xdr:colOff>177800</xdr:colOff>
      <xdr:row>36</xdr:row>
      <xdr:rowOff>57221</xdr:rowOff>
    </xdr:to>
    <xdr:cxnSp macro="">
      <xdr:nvCxnSpPr>
        <xdr:cNvPr id="294" name="直線コネクタ 293"/>
        <xdr:cNvCxnSpPr/>
      </xdr:nvCxnSpPr>
      <xdr:spPr>
        <a:xfrm>
          <a:off x="7861300" y="6201664"/>
          <a:ext cx="8890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29464</xdr:rowOff>
    </xdr:from>
    <xdr:to>
      <xdr:col>41</xdr:col>
      <xdr:colOff>50800</xdr:colOff>
      <xdr:row>36</xdr:row>
      <xdr:rowOff>100075</xdr:rowOff>
    </xdr:to>
    <xdr:cxnSp macro="">
      <xdr:nvCxnSpPr>
        <xdr:cNvPr id="297" name="直線コネクタ 296"/>
        <xdr:cNvCxnSpPr/>
      </xdr:nvCxnSpPr>
      <xdr:spPr>
        <a:xfrm flipV="1">
          <a:off x="6972300" y="6201664"/>
          <a:ext cx="8890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109401</xdr:rowOff>
    </xdr:from>
    <xdr:to>
      <xdr:col>55</xdr:col>
      <xdr:colOff>50800</xdr:colOff>
      <xdr:row>36</xdr:row>
      <xdr:rowOff>39551</xdr:rowOff>
    </xdr:to>
    <xdr:sp macro="" textlink="">
      <xdr:nvSpPr>
        <xdr:cNvPr id="307" name="楕円 306"/>
        <xdr:cNvSpPr/>
      </xdr:nvSpPr>
      <xdr:spPr>
        <a:xfrm>
          <a:off x="10426700" y="61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87828</xdr:rowOff>
    </xdr:from>
    <xdr:ext cx="599010" cy="259045"/>
    <xdr:sp macro="" textlink="">
      <xdr:nvSpPr>
        <xdr:cNvPr id="308" name="補助費等該当値テキスト"/>
        <xdr:cNvSpPr txBox="1"/>
      </xdr:nvSpPr>
      <xdr:spPr>
        <a:xfrm>
          <a:off x="10528300" y="60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96252</xdr:rowOff>
    </xdr:from>
    <xdr:to>
      <xdr:col>50</xdr:col>
      <xdr:colOff>165100</xdr:colOff>
      <xdr:row>36</xdr:row>
      <xdr:rowOff>26402</xdr:rowOff>
    </xdr:to>
    <xdr:sp macro="" textlink="">
      <xdr:nvSpPr>
        <xdr:cNvPr id="309" name="楕円 308"/>
        <xdr:cNvSpPr/>
      </xdr:nvSpPr>
      <xdr:spPr>
        <a:xfrm>
          <a:off x="9588500" y="6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17529</xdr:rowOff>
    </xdr:from>
    <xdr:ext cx="599010" cy="259045"/>
    <xdr:sp macro="" textlink="">
      <xdr:nvSpPr>
        <xdr:cNvPr id="310" name="テキスト ボックス 309"/>
        <xdr:cNvSpPr txBox="1"/>
      </xdr:nvSpPr>
      <xdr:spPr>
        <a:xfrm>
          <a:off x="9339795" y="618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6421</xdr:rowOff>
    </xdr:from>
    <xdr:to>
      <xdr:col>46</xdr:col>
      <xdr:colOff>38100</xdr:colOff>
      <xdr:row>36</xdr:row>
      <xdr:rowOff>108021</xdr:rowOff>
    </xdr:to>
    <xdr:sp macro="" textlink="">
      <xdr:nvSpPr>
        <xdr:cNvPr id="311" name="楕円 310"/>
        <xdr:cNvSpPr/>
      </xdr:nvSpPr>
      <xdr:spPr>
        <a:xfrm>
          <a:off x="8699500" y="61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99148</xdr:rowOff>
    </xdr:from>
    <xdr:ext cx="534377" cy="259045"/>
    <xdr:sp macro="" textlink="">
      <xdr:nvSpPr>
        <xdr:cNvPr id="312" name="テキスト ボックス 311"/>
        <xdr:cNvSpPr txBox="1"/>
      </xdr:nvSpPr>
      <xdr:spPr>
        <a:xfrm>
          <a:off x="8483111" y="62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150114</xdr:rowOff>
    </xdr:from>
    <xdr:to>
      <xdr:col>41</xdr:col>
      <xdr:colOff>101600</xdr:colOff>
      <xdr:row>36</xdr:row>
      <xdr:rowOff>80264</xdr:rowOff>
    </xdr:to>
    <xdr:sp macro="" textlink="">
      <xdr:nvSpPr>
        <xdr:cNvPr id="313" name="楕円 312"/>
        <xdr:cNvSpPr/>
      </xdr:nvSpPr>
      <xdr:spPr>
        <a:xfrm>
          <a:off x="7810500" y="6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71391</xdr:rowOff>
    </xdr:from>
    <xdr:ext cx="534377" cy="259045"/>
    <xdr:sp macro="" textlink="">
      <xdr:nvSpPr>
        <xdr:cNvPr id="314" name="テキスト ボックス 313"/>
        <xdr:cNvSpPr txBox="1"/>
      </xdr:nvSpPr>
      <xdr:spPr>
        <a:xfrm>
          <a:off x="7594111" y="62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49275</xdr:rowOff>
    </xdr:from>
    <xdr:to>
      <xdr:col>36</xdr:col>
      <xdr:colOff>165100</xdr:colOff>
      <xdr:row>36</xdr:row>
      <xdr:rowOff>150875</xdr:rowOff>
    </xdr:to>
    <xdr:sp macro="" textlink="">
      <xdr:nvSpPr>
        <xdr:cNvPr id="315" name="楕円 314"/>
        <xdr:cNvSpPr/>
      </xdr:nvSpPr>
      <xdr:spPr>
        <a:xfrm>
          <a:off x="6921500" y="6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142002</xdr:rowOff>
    </xdr:from>
    <xdr:ext cx="534377" cy="259045"/>
    <xdr:sp macro="" textlink="">
      <xdr:nvSpPr>
        <xdr:cNvPr id="316" name="テキスト ボックス 315"/>
        <xdr:cNvSpPr txBox="1"/>
      </xdr:nvSpPr>
      <xdr:spPr>
        <a:xfrm>
          <a:off x="6705111" y="6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165949</xdr:rowOff>
    </xdr:from>
    <xdr:to>
      <xdr:col>55</xdr:col>
      <xdr:colOff>0</xdr:colOff>
      <xdr:row>58</xdr:row>
      <xdr:rowOff>3887</xdr:rowOff>
    </xdr:to>
    <xdr:cxnSp macro="">
      <xdr:nvCxnSpPr>
        <xdr:cNvPr id="345" name="直線コネクタ 344"/>
        <xdr:cNvCxnSpPr/>
      </xdr:nvCxnSpPr>
      <xdr:spPr>
        <a:xfrm>
          <a:off x="9639300" y="9938599"/>
          <a:ext cx="8382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165949</xdr:rowOff>
    </xdr:from>
    <xdr:to>
      <xdr:col>50</xdr:col>
      <xdr:colOff>114300</xdr:colOff>
      <xdr:row>58</xdr:row>
      <xdr:rowOff>29759</xdr:rowOff>
    </xdr:to>
    <xdr:cxnSp macro="">
      <xdr:nvCxnSpPr>
        <xdr:cNvPr id="348" name="直線コネクタ 347"/>
        <xdr:cNvCxnSpPr/>
      </xdr:nvCxnSpPr>
      <xdr:spPr>
        <a:xfrm flipV="1">
          <a:off x="8750300" y="9938599"/>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29759</xdr:rowOff>
    </xdr:from>
    <xdr:to>
      <xdr:col>45</xdr:col>
      <xdr:colOff>177800</xdr:colOff>
      <xdr:row>58</xdr:row>
      <xdr:rowOff>91827</xdr:rowOff>
    </xdr:to>
    <xdr:cxnSp macro="">
      <xdr:nvCxnSpPr>
        <xdr:cNvPr id="351" name="直線コネクタ 350"/>
        <xdr:cNvCxnSpPr/>
      </xdr:nvCxnSpPr>
      <xdr:spPr>
        <a:xfrm flipV="1">
          <a:off x="7861300" y="9973859"/>
          <a:ext cx="889000" cy="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90435</xdr:rowOff>
    </xdr:from>
    <xdr:to>
      <xdr:col>41</xdr:col>
      <xdr:colOff>50800</xdr:colOff>
      <xdr:row>58</xdr:row>
      <xdr:rowOff>91827</xdr:rowOff>
    </xdr:to>
    <xdr:cxnSp macro="">
      <xdr:nvCxnSpPr>
        <xdr:cNvPr id="354" name="直線コネクタ 353"/>
        <xdr:cNvCxnSpPr/>
      </xdr:nvCxnSpPr>
      <xdr:spPr>
        <a:xfrm>
          <a:off x="6972300" y="10034535"/>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124537</xdr:rowOff>
    </xdr:from>
    <xdr:to>
      <xdr:col>55</xdr:col>
      <xdr:colOff>50800</xdr:colOff>
      <xdr:row>58</xdr:row>
      <xdr:rowOff>54687</xdr:rowOff>
    </xdr:to>
    <xdr:sp macro="" textlink="">
      <xdr:nvSpPr>
        <xdr:cNvPr id="364" name="楕円 363"/>
        <xdr:cNvSpPr/>
      </xdr:nvSpPr>
      <xdr:spPr>
        <a:xfrm>
          <a:off x="10426700" y="98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147414</xdr:rowOff>
    </xdr:from>
    <xdr:ext cx="599010" cy="259045"/>
    <xdr:sp macro="" textlink="">
      <xdr:nvSpPr>
        <xdr:cNvPr id="365" name="普通建設事業費該当値テキスト"/>
        <xdr:cNvSpPr txBox="1"/>
      </xdr:nvSpPr>
      <xdr:spPr>
        <a:xfrm>
          <a:off x="10528300" y="974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115149</xdr:rowOff>
    </xdr:from>
    <xdr:to>
      <xdr:col>50</xdr:col>
      <xdr:colOff>165100</xdr:colOff>
      <xdr:row>58</xdr:row>
      <xdr:rowOff>45299</xdr:rowOff>
    </xdr:to>
    <xdr:sp macro="" textlink="">
      <xdr:nvSpPr>
        <xdr:cNvPr id="366" name="楕円 365"/>
        <xdr:cNvSpPr/>
      </xdr:nvSpPr>
      <xdr:spPr>
        <a:xfrm>
          <a:off x="9588500" y="98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61826</xdr:rowOff>
    </xdr:from>
    <xdr:ext cx="599010" cy="259045"/>
    <xdr:sp macro="" textlink="">
      <xdr:nvSpPr>
        <xdr:cNvPr id="367" name="テキスト ボックス 366"/>
        <xdr:cNvSpPr txBox="1"/>
      </xdr:nvSpPr>
      <xdr:spPr>
        <a:xfrm>
          <a:off x="9339795" y="96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150409</xdr:rowOff>
    </xdr:from>
    <xdr:to>
      <xdr:col>46</xdr:col>
      <xdr:colOff>38100</xdr:colOff>
      <xdr:row>58</xdr:row>
      <xdr:rowOff>80559</xdr:rowOff>
    </xdr:to>
    <xdr:sp macro="" textlink="">
      <xdr:nvSpPr>
        <xdr:cNvPr id="368" name="楕円 367"/>
        <xdr:cNvSpPr/>
      </xdr:nvSpPr>
      <xdr:spPr>
        <a:xfrm>
          <a:off x="8699500" y="99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97086</xdr:rowOff>
    </xdr:from>
    <xdr:ext cx="599010" cy="259045"/>
    <xdr:sp macro="" textlink="">
      <xdr:nvSpPr>
        <xdr:cNvPr id="369" name="テキスト ボックス 368"/>
        <xdr:cNvSpPr txBox="1"/>
      </xdr:nvSpPr>
      <xdr:spPr>
        <a:xfrm>
          <a:off x="8450795" y="969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41027</xdr:rowOff>
    </xdr:from>
    <xdr:to>
      <xdr:col>41</xdr:col>
      <xdr:colOff>101600</xdr:colOff>
      <xdr:row>58</xdr:row>
      <xdr:rowOff>142627</xdr:rowOff>
    </xdr:to>
    <xdr:sp macro="" textlink="">
      <xdr:nvSpPr>
        <xdr:cNvPr id="370" name="楕円 369"/>
        <xdr:cNvSpPr/>
      </xdr:nvSpPr>
      <xdr:spPr>
        <a:xfrm>
          <a:off x="7810500" y="99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159154</xdr:rowOff>
    </xdr:from>
    <xdr:ext cx="599010" cy="259045"/>
    <xdr:sp macro="" textlink="">
      <xdr:nvSpPr>
        <xdr:cNvPr id="371" name="テキスト ボックス 370"/>
        <xdr:cNvSpPr txBox="1"/>
      </xdr:nvSpPr>
      <xdr:spPr>
        <a:xfrm>
          <a:off x="7561795" y="97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39635</xdr:rowOff>
    </xdr:from>
    <xdr:to>
      <xdr:col>36</xdr:col>
      <xdr:colOff>165100</xdr:colOff>
      <xdr:row>58</xdr:row>
      <xdr:rowOff>141235</xdr:rowOff>
    </xdr:to>
    <xdr:sp macro="" textlink="">
      <xdr:nvSpPr>
        <xdr:cNvPr id="372" name="楕円 371"/>
        <xdr:cNvSpPr/>
      </xdr:nvSpPr>
      <xdr:spPr>
        <a:xfrm>
          <a:off x="6921500" y="99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157762</xdr:rowOff>
    </xdr:from>
    <xdr:ext cx="599010" cy="259045"/>
    <xdr:sp macro="" textlink="">
      <xdr:nvSpPr>
        <xdr:cNvPr id="373" name="テキスト ボックス 372"/>
        <xdr:cNvSpPr txBox="1"/>
      </xdr:nvSpPr>
      <xdr:spPr>
        <a:xfrm>
          <a:off x="6672795" y="97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82843</xdr:rowOff>
    </xdr:from>
    <xdr:to>
      <xdr:col>55</xdr:col>
      <xdr:colOff>0</xdr:colOff>
      <xdr:row>78</xdr:row>
      <xdr:rowOff>92500</xdr:rowOff>
    </xdr:to>
    <xdr:cxnSp macro="">
      <xdr:nvCxnSpPr>
        <xdr:cNvPr id="404" name="直線コネクタ 403"/>
        <xdr:cNvCxnSpPr/>
      </xdr:nvCxnSpPr>
      <xdr:spPr>
        <a:xfrm>
          <a:off x="9639300" y="13455943"/>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82843</xdr:rowOff>
    </xdr:from>
    <xdr:to>
      <xdr:col>50</xdr:col>
      <xdr:colOff>114300</xdr:colOff>
      <xdr:row>78</xdr:row>
      <xdr:rowOff>158528</xdr:rowOff>
    </xdr:to>
    <xdr:cxnSp macro="">
      <xdr:nvCxnSpPr>
        <xdr:cNvPr id="407" name="直線コネクタ 406"/>
        <xdr:cNvCxnSpPr/>
      </xdr:nvCxnSpPr>
      <xdr:spPr>
        <a:xfrm flipV="1">
          <a:off x="8750300" y="13455943"/>
          <a:ext cx="889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152615</xdr:rowOff>
    </xdr:from>
    <xdr:to>
      <xdr:col>45</xdr:col>
      <xdr:colOff>177800</xdr:colOff>
      <xdr:row>78</xdr:row>
      <xdr:rowOff>158528</xdr:rowOff>
    </xdr:to>
    <xdr:cxnSp macro="">
      <xdr:nvCxnSpPr>
        <xdr:cNvPr id="410" name="直線コネクタ 409"/>
        <xdr:cNvCxnSpPr/>
      </xdr:nvCxnSpPr>
      <xdr:spPr>
        <a:xfrm>
          <a:off x="7861300" y="13525715"/>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152615</xdr:rowOff>
    </xdr:from>
    <xdr:to>
      <xdr:col>41</xdr:col>
      <xdr:colOff>50800</xdr:colOff>
      <xdr:row>78</xdr:row>
      <xdr:rowOff>154384</xdr:rowOff>
    </xdr:to>
    <xdr:cxnSp macro="">
      <xdr:nvCxnSpPr>
        <xdr:cNvPr id="413" name="直線コネクタ 412"/>
        <xdr:cNvCxnSpPr/>
      </xdr:nvCxnSpPr>
      <xdr:spPr>
        <a:xfrm flipV="1">
          <a:off x="6972300" y="13525715"/>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41700</xdr:rowOff>
    </xdr:from>
    <xdr:to>
      <xdr:col>55</xdr:col>
      <xdr:colOff>50800</xdr:colOff>
      <xdr:row>78</xdr:row>
      <xdr:rowOff>143300</xdr:rowOff>
    </xdr:to>
    <xdr:sp macro="" textlink="">
      <xdr:nvSpPr>
        <xdr:cNvPr id="423" name="楕円 422"/>
        <xdr:cNvSpPr/>
      </xdr:nvSpPr>
      <xdr:spPr>
        <a:xfrm>
          <a:off x="10426700" y="134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64577</xdr:rowOff>
    </xdr:from>
    <xdr:ext cx="599010" cy="259045"/>
    <xdr:sp macro="" textlink="">
      <xdr:nvSpPr>
        <xdr:cNvPr id="424" name="普通建設事業費 （ うち新規整備　）該当値テキスト"/>
        <xdr:cNvSpPr txBox="1"/>
      </xdr:nvSpPr>
      <xdr:spPr>
        <a:xfrm>
          <a:off x="10528300" y="1326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32043</xdr:rowOff>
    </xdr:from>
    <xdr:to>
      <xdr:col>50</xdr:col>
      <xdr:colOff>165100</xdr:colOff>
      <xdr:row>78</xdr:row>
      <xdr:rowOff>133643</xdr:rowOff>
    </xdr:to>
    <xdr:sp macro="" textlink="">
      <xdr:nvSpPr>
        <xdr:cNvPr id="425" name="楕円 424"/>
        <xdr:cNvSpPr/>
      </xdr:nvSpPr>
      <xdr:spPr>
        <a:xfrm>
          <a:off x="9588500" y="134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150170</xdr:rowOff>
    </xdr:from>
    <xdr:ext cx="599010" cy="259045"/>
    <xdr:sp macro="" textlink="">
      <xdr:nvSpPr>
        <xdr:cNvPr id="426" name="テキスト ボックス 425"/>
        <xdr:cNvSpPr txBox="1"/>
      </xdr:nvSpPr>
      <xdr:spPr>
        <a:xfrm>
          <a:off x="9339795" y="131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107728</xdr:rowOff>
    </xdr:from>
    <xdr:to>
      <xdr:col>46</xdr:col>
      <xdr:colOff>38100</xdr:colOff>
      <xdr:row>79</xdr:row>
      <xdr:rowOff>37878</xdr:rowOff>
    </xdr:to>
    <xdr:sp macro="" textlink="">
      <xdr:nvSpPr>
        <xdr:cNvPr id="427" name="楕円 426"/>
        <xdr:cNvSpPr/>
      </xdr:nvSpPr>
      <xdr:spPr>
        <a:xfrm>
          <a:off x="8699500" y="134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54405</xdr:rowOff>
    </xdr:from>
    <xdr:ext cx="599010" cy="259045"/>
    <xdr:sp macro="" textlink="">
      <xdr:nvSpPr>
        <xdr:cNvPr id="428" name="テキスト ボックス 427"/>
        <xdr:cNvSpPr txBox="1"/>
      </xdr:nvSpPr>
      <xdr:spPr>
        <a:xfrm>
          <a:off x="8450795" y="132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101815</xdr:rowOff>
    </xdr:from>
    <xdr:to>
      <xdr:col>41</xdr:col>
      <xdr:colOff>101600</xdr:colOff>
      <xdr:row>79</xdr:row>
      <xdr:rowOff>31965</xdr:rowOff>
    </xdr:to>
    <xdr:sp macro="" textlink="">
      <xdr:nvSpPr>
        <xdr:cNvPr id="429" name="楕円 428"/>
        <xdr:cNvSpPr/>
      </xdr:nvSpPr>
      <xdr:spPr>
        <a:xfrm>
          <a:off x="7810500" y="13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48492</xdr:rowOff>
    </xdr:from>
    <xdr:ext cx="599010" cy="259045"/>
    <xdr:sp macro="" textlink="">
      <xdr:nvSpPr>
        <xdr:cNvPr id="430" name="テキスト ボックス 429"/>
        <xdr:cNvSpPr txBox="1"/>
      </xdr:nvSpPr>
      <xdr:spPr>
        <a:xfrm>
          <a:off x="7561795" y="1325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103584</xdr:rowOff>
    </xdr:from>
    <xdr:to>
      <xdr:col>36</xdr:col>
      <xdr:colOff>165100</xdr:colOff>
      <xdr:row>79</xdr:row>
      <xdr:rowOff>33734</xdr:rowOff>
    </xdr:to>
    <xdr:sp macro="" textlink="">
      <xdr:nvSpPr>
        <xdr:cNvPr id="431" name="楕円 430"/>
        <xdr:cNvSpPr/>
      </xdr:nvSpPr>
      <xdr:spPr>
        <a:xfrm>
          <a:off x="6921500" y="134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50261</xdr:rowOff>
    </xdr:from>
    <xdr:ext cx="599010" cy="259045"/>
    <xdr:sp macro="" textlink="">
      <xdr:nvSpPr>
        <xdr:cNvPr id="432" name="テキスト ボックス 431"/>
        <xdr:cNvSpPr txBox="1"/>
      </xdr:nvSpPr>
      <xdr:spPr>
        <a:xfrm>
          <a:off x="6672795" y="1325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33968</xdr:rowOff>
    </xdr:from>
    <xdr:to>
      <xdr:col>55</xdr:col>
      <xdr:colOff>0</xdr:colOff>
      <xdr:row>96</xdr:row>
      <xdr:rowOff>90235</xdr:rowOff>
    </xdr:to>
    <xdr:cxnSp macro="">
      <xdr:nvCxnSpPr>
        <xdr:cNvPr id="459" name="直線コネクタ 458"/>
        <xdr:cNvCxnSpPr/>
      </xdr:nvCxnSpPr>
      <xdr:spPr>
        <a:xfrm flipV="1">
          <a:off x="9639300" y="16493168"/>
          <a:ext cx="8382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61399</xdr:rowOff>
    </xdr:from>
    <xdr:to>
      <xdr:col>50</xdr:col>
      <xdr:colOff>114300</xdr:colOff>
      <xdr:row>96</xdr:row>
      <xdr:rowOff>90235</xdr:rowOff>
    </xdr:to>
    <xdr:cxnSp macro="">
      <xdr:nvCxnSpPr>
        <xdr:cNvPr id="462" name="直線コネクタ 461"/>
        <xdr:cNvCxnSpPr/>
      </xdr:nvCxnSpPr>
      <xdr:spPr>
        <a:xfrm>
          <a:off x="8750300" y="16349149"/>
          <a:ext cx="889000" cy="20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61399</xdr:rowOff>
    </xdr:from>
    <xdr:to>
      <xdr:col>45</xdr:col>
      <xdr:colOff>177800</xdr:colOff>
      <xdr:row>97</xdr:row>
      <xdr:rowOff>125349</xdr:rowOff>
    </xdr:to>
    <xdr:cxnSp macro="">
      <xdr:nvCxnSpPr>
        <xdr:cNvPr id="465" name="直線コネクタ 464"/>
        <xdr:cNvCxnSpPr/>
      </xdr:nvCxnSpPr>
      <xdr:spPr>
        <a:xfrm flipV="1">
          <a:off x="7861300" y="16349149"/>
          <a:ext cx="889000" cy="4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122157</xdr:rowOff>
    </xdr:from>
    <xdr:to>
      <xdr:col>41</xdr:col>
      <xdr:colOff>50800</xdr:colOff>
      <xdr:row>97</xdr:row>
      <xdr:rowOff>125349</xdr:rowOff>
    </xdr:to>
    <xdr:cxnSp macro="">
      <xdr:nvCxnSpPr>
        <xdr:cNvPr id="468" name="直線コネクタ 467"/>
        <xdr:cNvCxnSpPr/>
      </xdr:nvCxnSpPr>
      <xdr:spPr>
        <a:xfrm>
          <a:off x="6972300" y="16752807"/>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154618</xdr:rowOff>
    </xdr:from>
    <xdr:to>
      <xdr:col>55</xdr:col>
      <xdr:colOff>50800</xdr:colOff>
      <xdr:row>96</xdr:row>
      <xdr:rowOff>84768</xdr:rowOff>
    </xdr:to>
    <xdr:sp macro="" textlink="">
      <xdr:nvSpPr>
        <xdr:cNvPr id="478" name="楕円 477"/>
        <xdr:cNvSpPr/>
      </xdr:nvSpPr>
      <xdr:spPr>
        <a:xfrm>
          <a:off x="10426700" y="164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6045</xdr:rowOff>
    </xdr:from>
    <xdr:ext cx="534377" cy="259045"/>
    <xdr:sp macro="" textlink="">
      <xdr:nvSpPr>
        <xdr:cNvPr id="479" name="普通建設事業費 （ うち更新整備　）該当値テキスト"/>
        <xdr:cNvSpPr txBox="1"/>
      </xdr:nvSpPr>
      <xdr:spPr>
        <a:xfrm>
          <a:off x="10528300" y="162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39435</xdr:rowOff>
    </xdr:from>
    <xdr:to>
      <xdr:col>50</xdr:col>
      <xdr:colOff>165100</xdr:colOff>
      <xdr:row>96</xdr:row>
      <xdr:rowOff>141035</xdr:rowOff>
    </xdr:to>
    <xdr:sp macro="" textlink="">
      <xdr:nvSpPr>
        <xdr:cNvPr id="480" name="楕円 479"/>
        <xdr:cNvSpPr/>
      </xdr:nvSpPr>
      <xdr:spPr>
        <a:xfrm>
          <a:off x="9588500" y="164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157562</xdr:rowOff>
    </xdr:from>
    <xdr:ext cx="534377" cy="259045"/>
    <xdr:sp macro="" textlink="">
      <xdr:nvSpPr>
        <xdr:cNvPr id="481" name="テキスト ボックス 480"/>
        <xdr:cNvSpPr txBox="1"/>
      </xdr:nvSpPr>
      <xdr:spPr>
        <a:xfrm>
          <a:off x="9372111" y="162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10599</xdr:rowOff>
    </xdr:from>
    <xdr:to>
      <xdr:col>46</xdr:col>
      <xdr:colOff>38100</xdr:colOff>
      <xdr:row>95</xdr:row>
      <xdr:rowOff>112199</xdr:rowOff>
    </xdr:to>
    <xdr:sp macro="" textlink="">
      <xdr:nvSpPr>
        <xdr:cNvPr id="482" name="楕円 481"/>
        <xdr:cNvSpPr/>
      </xdr:nvSpPr>
      <xdr:spPr>
        <a:xfrm>
          <a:off x="8699500" y="162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128726</xdr:rowOff>
    </xdr:from>
    <xdr:ext cx="599010" cy="259045"/>
    <xdr:sp macro="" textlink="">
      <xdr:nvSpPr>
        <xdr:cNvPr id="483" name="テキスト ボックス 482"/>
        <xdr:cNvSpPr txBox="1"/>
      </xdr:nvSpPr>
      <xdr:spPr>
        <a:xfrm>
          <a:off x="8450795" y="160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74549</xdr:rowOff>
    </xdr:from>
    <xdr:to>
      <xdr:col>41</xdr:col>
      <xdr:colOff>101600</xdr:colOff>
      <xdr:row>98</xdr:row>
      <xdr:rowOff>4699</xdr:rowOff>
    </xdr:to>
    <xdr:sp macro="" textlink="">
      <xdr:nvSpPr>
        <xdr:cNvPr id="484" name="楕円 483"/>
        <xdr:cNvSpPr/>
      </xdr:nvSpPr>
      <xdr:spPr>
        <a:xfrm>
          <a:off x="7810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167276</xdr:rowOff>
    </xdr:from>
    <xdr:ext cx="534377" cy="259045"/>
    <xdr:sp macro="" textlink="">
      <xdr:nvSpPr>
        <xdr:cNvPr id="485" name="テキスト ボックス 484"/>
        <xdr:cNvSpPr txBox="1"/>
      </xdr:nvSpPr>
      <xdr:spPr>
        <a:xfrm>
          <a:off x="7594111" y="167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71357</xdr:rowOff>
    </xdr:from>
    <xdr:to>
      <xdr:col>36</xdr:col>
      <xdr:colOff>165100</xdr:colOff>
      <xdr:row>98</xdr:row>
      <xdr:rowOff>1507</xdr:rowOff>
    </xdr:to>
    <xdr:sp macro="" textlink="">
      <xdr:nvSpPr>
        <xdr:cNvPr id="486" name="楕円 485"/>
        <xdr:cNvSpPr/>
      </xdr:nvSpPr>
      <xdr:spPr>
        <a:xfrm>
          <a:off x="6921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164084</xdr:rowOff>
    </xdr:from>
    <xdr:ext cx="534377" cy="259045"/>
    <xdr:sp macro="" textlink="">
      <xdr:nvSpPr>
        <xdr:cNvPr id="487" name="テキスト ボックス 486"/>
        <xdr:cNvSpPr txBox="1"/>
      </xdr:nvSpPr>
      <xdr:spPr>
        <a:xfrm>
          <a:off x="6705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71329</xdr:rowOff>
    </xdr:from>
    <xdr:to>
      <xdr:col>85</xdr:col>
      <xdr:colOff>127000</xdr:colOff>
      <xdr:row>36</xdr:row>
      <xdr:rowOff>106534</xdr:rowOff>
    </xdr:to>
    <xdr:cxnSp macro="">
      <xdr:nvCxnSpPr>
        <xdr:cNvPr id="516" name="直線コネクタ 515"/>
        <xdr:cNvCxnSpPr/>
      </xdr:nvCxnSpPr>
      <xdr:spPr>
        <a:xfrm flipV="1">
          <a:off x="15481300" y="6243529"/>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106534</xdr:rowOff>
    </xdr:from>
    <xdr:to>
      <xdr:col>81</xdr:col>
      <xdr:colOff>50800</xdr:colOff>
      <xdr:row>37</xdr:row>
      <xdr:rowOff>37230</xdr:rowOff>
    </xdr:to>
    <xdr:cxnSp macro="">
      <xdr:nvCxnSpPr>
        <xdr:cNvPr id="519" name="直線コネクタ 518"/>
        <xdr:cNvCxnSpPr/>
      </xdr:nvCxnSpPr>
      <xdr:spPr>
        <a:xfrm flipV="1">
          <a:off x="14592300" y="6278734"/>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37230</xdr:rowOff>
    </xdr:from>
    <xdr:to>
      <xdr:col>76</xdr:col>
      <xdr:colOff>114300</xdr:colOff>
      <xdr:row>37</xdr:row>
      <xdr:rowOff>130308</xdr:rowOff>
    </xdr:to>
    <xdr:cxnSp macro="">
      <xdr:nvCxnSpPr>
        <xdr:cNvPr id="522" name="直線コネクタ 521"/>
        <xdr:cNvCxnSpPr/>
      </xdr:nvCxnSpPr>
      <xdr:spPr>
        <a:xfrm flipV="1">
          <a:off x="13703300" y="6380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163417</xdr:rowOff>
    </xdr:from>
    <xdr:to>
      <xdr:col>71</xdr:col>
      <xdr:colOff>177800</xdr:colOff>
      <xdr:row>37</xdr:row>
      <xdr:rowOff>130308</xdr:rowOff>
    </xdr:to>
    <xdr:cxnSp macro="">
      <xdr:nvCxnSpPr>
        <xdr:cNvPr id="525" name="直線コネクタ 524"/>
        <xdr:cNvCxnSpPr/>
      </xdr:nvCxnSpPr>
      <xdr:spPr>
        <a:xfrm>
          <a:off x="12814300" y="6164167"/>
          <a:ext cx="889000" cy="3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20529</xdr:rowOff>
    </xdr:from>
    <xdr:to>
      <xdr:col>85</xdr:col>
      <xdr:colOff>177800</xdr:colOff>
      <xdr:row>36</xdr:row>
      <xdr:rowOff>122129</xdr:rowOff>
    </xdr:to>
    <xdr:sp macro="" textlink="">
      <xdr:nvSpPr>
        <xdr:cNvPr id="535" name="楕円 534"/>
        <xdr:cNvSpPr/>
      </xdr:nvSpPr>
      <xdr:spPr>
        <a:xfrm>
          <a:off x="16268700" y="61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43406</xdr:rowOff>
    </xdr:from>
    <xdr:ext cx="534377" cy="259045"/>
    <xdr:sp macro="" textlink="">
      <xdr:nvSpPr>
        <xdr:cNvPr id="536" name="災害復旧事業費該当値テキスト"/>
        <xdr:cNvSpPr txBox="1"/>
      </xdr:nvSpPr>
      <xdr:spPr>
        <a:xfrm>
          <a:off x="16370300" y="60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55734</xdr:rowOff>
    </xdr:from>
    <xdr:to>
      <xdr:col>81</xdr:col>
      <xdr:colOff>101600</xdr:colOff>
      <xdr:row>36</xdr:row>
      <xdr:rowOff>157334</xdr:rowOff>
    </xdr:to>
    <xdr:sp macro="" textlink="">
      <xdr:nvSpPr>
        <xdr:cNvPr id="537" name="楕円 536"/>
        <xdr:cNvSpPr/>
      </xdr:nvSpPr>
      <xdr:spPr>
        <a:xfrm>
          <a:off x="15430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2411</xdr:rowOff>
    </xdr:from>
    <xdr:ext cx="534377" cy="259045"/>
    <xdr:sp macro="" textlink="">
      <xdr:nvSpPr>
        <xdr:cNvPr id="538" name="テキスト ボックス 537"/>
        <xdr:cNvSpPr txBox="1"/>
      </xdr:nvSpPr>
      <xdr:spPr>
        <a:xfrm>
          <a:off x="15214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157880</xdr:rowOff>
    </xdr:from>
    <xdr:to>
      <xdr:col>76</xdr:col>
      <xdr:colOff>165100</xdr:colOff>
      <xdr:row>37</xdr:row>
      <xdr:rowOff>88030</xdr:rowOff>
    </xdr:to>
    <xdr:sp macro="" textlink="">
      <xdr:nvSpPr>
        <xdr:cNvPr id="539" name="楕円 538"/>
        <xdr:cNvSpPr/>
      </xdr:nvSpPr>
      <xdr:spPr>
        <a:xfrm>
          <a:off x="14541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104557</xdr:rowOff>
    </xdr:from>
    <xdr:ext cx="534377" cy="259045"/>
    <xdr:sp macro="" textlink="">
      <xdr:nvSpPr>
        <xdr:cNvPr id="540" name="テキスト ボックス 539"/>
        <xdr:cNvSpPr txBox="1"/>
      </xdr:nvSpPr>
      <xdr:spPr>
        <a:xfrm>
          <a:off x="14325111" y="61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79508</xdr:rowOff>
    </xdr:from>
    <xdr:to>
      <xdr:col>72</xdr:col>
      <xdr:colOff>38100</xdr:colOff>
      <xdr:row>38</xdr:row>
      <xdr:rowOff>9658</xdr:rowOff>
    </xdr:to>
    <xdr:sp macro="" textlink="">
      <xdr:nvSpPr>
        <xdr:cNvPr id="541" name="楕円 540"/>
        <xdr:cNvSpPr/>
      </xdr:nvSpPr>
      <xdr:spPr>
        <a:xfrm>
          <a:off x="13652500" y="64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26185</xdr:rowOff>
    </xdr:from>
    <xdr:ext cx="534377" cy="259045"/>
    <xdr:sp macro="" textlink="">
      <xdr:nvSpPr>
        <xdr:cNvPr id="542" name="テキスト ボックス 541"/>
        <xdr:cNvSpPr txBox="1"/>
      </xdr:nvSpPr>
      <xdr:spPr>
        <a:xfrm>
          <a:off x="13436111" y="61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112617</xdr:rowOff>
    </xdr:from>
    <xdr:to>
      <xdr:col>67</xdr:col>
      <xdr:colOff>101600</xdr:colOff>
      <xdr:row>36</xdr:row>
      <xdr:rowOff>42767</xdr:rowOff>
    </xdr:to>
    <xdr:sp macro="" textlink="">
      <xdr:nvSpPr>
        <xdr:cNvPr id="543" name="楕円 542"/>
        <xdr:cNvSpPr/>
      </xdr:nvSpPr>
      <xdr:spPr>
        <a:xfrm>
          <a:off x="12763500" y="61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59294</xdr:rowOff>
    </xdr:from>
    <xdr:ext cx="534377" cy="259045"/>
    <xdr:sp macro="" textlink="">
      <xdr:nvSpPr>
        <xdr:cNvPr id="544" name="テキスト ボックス 543"/>
        <xdr:cNvSpPr txBox="1"/>
      </xdr:nvSpPr>
      <xdr:spPr>
        <a:xfrm>
          <a:off x="12547111" y="58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66365</xdr:rowOff>
    </xdr:from>
    <xdr:to>
      <xdr:col>85</xdr:col>
      <xdr:colOff>127000</xdr:colOff>
      <xdr:row>74</xdr:row>
      <xdr:rowOff>85527</xdr:rowOff>
    </xdr:to>
    <xdr:cxnSp macro="">
      <xdr:nvCxnSpPr>
        <xdr:cNvPr id="620" name="直線コネクタ 619"/>
        <xdr:cNvCxnSpPr/>
      </xdr:nvCxnSpPr>
      <xdr:spPr>
        <a:xfrm>
          <a:off x="15481300" y="1275366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66365</xdr:rowOff>
    </xdr:from>
    <xdr:to>
      <xdr:col>81</xdr:col>
      <xdr:colOff>50800</xdr:colOff>
      <xdr:row>74</xdr:row>
      <xdr:rowOff>75829</xdr:rowOff>
    </xdr:to>
    <xdr:cxnSp macro="">
      <xdr:nvCxnSpPr>
        <xdr:cNvPr id="623" name="直線コネクタ 622"/>
        <xdr:cNvCxnSpPr/>
      </xdr:nvCxnSpPr>
      <xdr:spPr>
        <a:xfrm flipV="1">
          <a:off x="14592300" y="12753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2329</xdr:rowOff>
    </xdr:from>
    <xdr:to>
      <xdr:col>76</xdr:col>
      <xdr:colOff>114300</xdr:colOff>
      <xdr:row>74</xdr:row>
      <xdr:rowOff>75829</xdr:rowOff>
    </xdr:to>
    <xdr:cxnSp macro="">
      <xdr:nvCxnSpPr>
        <xdr:cNvPr id="626" name="直線コネクタ 625"/>
        <xdr:cNvCxnSpPr/>
      </xdr:nvCxnSpPr>
      <xdr:spPr>
        <a:xfrm>
          <a:off x="13703300" y="12689629"/>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2329</xdr:rowOff>
    </xdr:from>
    <xdr:to>
      <xdr:col>71</xdr:col>
      <xdr:colOff>177800</xdr:colOff>
      <xdr:row>74</xdr:row>
      <xdr:rowOff>162761</xdr:rowOff>
    </xdr:to>
    <xdr:cxnSp macro="">
      <xdr:nvCxnSpPr>
        <xdr:cNvPr id="629" name="直線コネクタ 628"/>
        <xdr:cNvCxnSpPr/>
      </xdr:nvCxnSpPr>
      <xdr:spPr>
        <a:xfrm flipV="1">
          <a:off x="12814300" y="12689629"/>
          <a:ext cx="889000" cy="1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34727</xdr:rowOff>
    </xdr:from>
    <xdr:to>
      <xdr:col>85</xdr:col>
      <xdr:colOff>177800</xdr:colOff>
      <xdr:row>74</xdr:row>
      <xdr:rowOff>136327</xdr:rowOff>
    </xdr:to>
    <xdr:sp macro="" textlink="">
      <xdr:nvSpPr>
        <xdr:cNvPr id="639" name="楕円 638"/>
        <xdr:cNvSpPr/>
      </xdr:nvSpPr>
      <xdr:spPr>
        <a:xfrm>
          <a:off x="16268700" y="127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57604</xdr:rowOff>
    </xdr:from>
    <xdr:ext cx="599010" cy="259045"/>
    <xdr:sp macro="" textlink="">
      <xdr:nvSpPr>
        <xdr:cNvPr id="640" name="公債費該当値テキスト"/>
        <xdr:cNvSpPr txBox="1"/>
      </xdr:nvSpPr>
      <xdr:spPr>
        <a:xfrm>
          <a:off x="16370300" y="1257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15565</xdr:rowOff>
    </xdr:from>
    <xdr:to>
      <xdr:col>81</xdr:col>
      <xdr:colOff>101600</xdr:colOff>
      <xdr:row>74</xdr:row>
      <xdr:rowOff>117165</xdr:rowOff>
    </xdr:to>
    <xdr:sp macro="" textlink="">
      <xdr:nvSpPr>
        <xdr:cNvPr id="641" name="楕円 640"/>
        <xdr:cNvSpPr/>
      </xdr:nvSpPr>
      <xdr:spPr>
        <a:xfrm>
          <a:off x="15430500" y="127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133692</xdr:rowOff>
    </xdr:from>
    <xdr:ext cx="599010" cy="259045"/>
    <xdr:sp macro="" textlink="">
      <xdr:nvSpPr>
        <xdr:cNvPr id="642" name="テキスト ボックス 641"/>
        <xdr:cNvSpPr txBox="1"/>
      </xdr:nvSpPr>
      <xdr:spPr>
        <a:xfrm>
          <a:off x="15181795" y="1247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25029</xdr:rowOff>
    </xdr:from>
    <xdr:to>
      <xdr:col>76</xdr:col>
      <xdr:colOff>165100</xdr:colOff>
      <xdr:row>74</xdr:row>
      <xdr:rowOff>126629</xdr:rowOff>
    </xdr:to>
    <xdr:sp macro="" textlink="">
      <xdr:nvSpPr>
        <xdr:cNvPr id="643" name="楕円 642"/>
        <xdr:cNvSpPr/>
      </xdr:nvSpPr>
      <xdr:spPr>
        <a:xfrm>
          <a:off x="14541500" y="12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143156</xdr:rowOff>
    </xdr:from>
    <xdr:ext cx="599010" cy="259045"/>
    <xdr:sp macro="" textlink="">
      <xdr:nvSpPr>
        <xdr:cNvPr id="644" name="テキスト ボックス 643"/>
        <xdr:cNvSpPr txBox="1"/>
      </xdr:nvSpPr>
      <xdr:spPr>
        <a:xfrm>
          <a:off x="14292795" y="12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122979</xdr:rowOff>
    </xdr:from>
    <xdr:to>
      <xdr:col>72</xdr:col>
      <xdr:colOff>38100</xdr:colOff>
      <xdr:row>74</xdr:row>
      <xdr:rowOff>53129</xdr:rowOff>
    </xdr:to>
    <xdr:sp macro="" textlink="">
      <xdr:nvSpPr>
        <xdr:cNvPr id="645" name="楕円 644"/>
        <xdr:cNvSpPr/>
      </xdr:nvSpPr>
      <xdr:spPr>
        <a:xfrm>
          <a:off x="13652500" y="126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69656</xdr:rowOff>
    </xdr:from>
    <xdr:ext cx="599010" cy="259045"/>
    <xdr:sp macro="" textlink="">
      <xdr:nvSpPr>
        <xdr:cNvPr id="646" name="テキスト ボックス 645"/>
        <xdr:cNvSpPr txBox="1"/>
      </xdr:nvSpPr>
      <xdr:spPr>
        <a:xfrm>
          <a:off x="13403795" y="1241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111961</xdr:rowOff>
    </xdr:from>
    <xdr:to>
      <xdr:col>67</xdr:col>
      <xdr:colOff>101600</xdr:colOff>
      <xdr:row>75</xdr:row>
      <xdr:rowOff>42111</xdr:rowOff>
    </xdr:to>
    <xdr:sp macro="" textlink="">
      <xdr:nvSpPr>
        <xdr:cNvPr id="647" name="楕円 646"/>
        <xdr:cNvSpPr/>
      </xdr:nvSpPr>
      <xdr:spPr>
        <a:xfrm>
          <a:off x="12763500" y="12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58638</xdr:rowOff>
    </xdr:from>
    <xdr:ext cx="599010" cy="259045"/>
    <xdr:sp macro="" textlink="">
      <xdr:nvSpPr>
        <xdr:cNvPr id="648" name="テキスト ボックス 647"/>
        <xdr:cNvSpPr txBox="1"/>
      </xdr:nvSpPr>
      <xdr:spPr>
        <a:xfrm>
          <a:off x="12514795" y="125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4888</xdr:rowOff>
    </xdr:from>
    <xdr:to>
      <xdr:col>85</xdr:col>
      <xdr:colOff>127000</xdr:colOff>
      <xdr:row>98</xdr:row>
      <xdr:rowOff>10621</xdr:rowOff>
    </xdr:to>
    <xdr:cxnSp macro="">
      <xdr:nvCxnSpPr>
        <xdr:cNvPr id="675" name="直線コネクタ 674"/>
        <xdr:cNvCxnSpPr/>
      </xdr:nvCxnSpPr>
      <xdr:spPr>
        <a:xfrm flipV="1">
          <a:off x="15481300" y="16806988"/>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10621</xdr:rowOff>
    </xdr:from>
    <xdr:to>
      <xdr:col>81</xdr:col>
      <xdr:colOff>50800</xdr:colOff>
      <xdr:row>98</xdr:row>
      <xdr:rowOff>27125</xdr:rowOff>
    </xdr:to>
    <xdr:cxnSp macro="">
      <xdr:nvCxnSpPr>
        <xdr:cNvPr id="678" name="直線コネクタ 677"/>
        <xdr:cNvCxnSpPr/>
      </xdr:nvCxnSpPr>
      <xdr:spPr>
        <a:xfrm flipV="1">
          <a:off x="14592300" y="16812721"/>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19498</xdr:rowOff>
    </xdr:from>
    <xdr:to>
      <xdr:col>76</xdr:col>
      <xdr:colOff>114300</xdr:colOff>
      <xdr:row>98</xdr:row>
      <xdr:rowOff>27125</xdr:rowOff>
    </xdr:to>
    <xdr:cxnSp macro="">
      <xdr:nvCxnSpPr>
        <xdr:cNvPr id="681" name="直線コネクタ 680"/>
        <xdr:cNvCxnSpPr/>
      </xdr:nvCxnSpPr>
      <xdr:spPr>
        <a:xfrm>
          <a:off x="13703300" y="16821598"/>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19498</xdr:rowOff>
    </xdr:from>
    <xdr:to>
      <xdr:col>71</xdr:col>
      <xdr:colOff>177800</xdr:colOff>
      <xdr:row>98</xdr:row>
      <xdr:rowOff>43636</xdr:rowOff>
    </xdr:to>
    <xdr:cxnSp macro="">
      <xdr:nvCxnSpPr>
        <xdr:cNvPr id="684" name="直線コネクタ 683"/>
        <xdr:cNvCxnSpPr/>
      </xdr:nvCxnSpPr>
      <xdr:spPr>
        <a:xfrm flipV="1">
          <a:off x="12814300" y="16821598"/>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125538</xdr:rowOff>
    </xdr:from>
    <xdr:to>
      <xdr:col>85</xdr:col>
      <xdr:colOff>177800</xdr:colOff>
      <xdr:row>98</xdr:row>
      <xdr:rowOff>55688</xdr:rowOff>
    </xdr:to>
    <xdr:sp macro="" textlink="">
      <xdr:nvSpPr>
        <xdr:cNvPr id="694" name="楕円 693"/>
        <xdr:cNvSpPr/>
      </xdr:nvSpPr>
      <xdr:spPr>
        <a:xfrm>
          <a:off x="16268700" y="16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148415</xdr:rowOff>
    </xdr:from>
    <xdr:ext cx="534377" cy="259045"/>
    <xdr:sp macro="" textlink="">
      <xdr:nvSpPr>
        <xdr:cNvPr id="695" name="積立金該当値テキスト"/>
        <xdr:cNvSpPr txBox="1"/>
      </xdr:nvSpPr>
      <xdr:spPr>
        <a:xfrm>
          <a:off x="16370300" y="166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131271</xdr:rowOff>
    </xdr:from>
    <xdr:to>
      <xdr:col>81</xdr:col>
      <xdr:colOff>101600</xdr:colOff>
      <xdr:row>98</xdr:row>
      <xdr:rowOff>61421</xdr:rowOff>
    </xdr:to>
    <xdr:sp macro="" textlink="">
      <xdr:nvSpPr>
        <xdr:cNvPr id="696" name="楕円 695"/>
        <xdr:cNvSpPr/>
      </xdr:nvSpPr>
      <xdr:spPr>
        <a:xfrm>
          <a:off x="15430500" y="167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77948</xdr:rowOff>
    </xdr:from>
    <xdr:ext cx="534377" cy="259045"/>
    <xdr:sp macro="" textlink="">
      <xdr:nvSpPr>
        <xdr:cNvPr id="697" name="テキスト ボックス 696"/>
        <xdr:cNvSpPr txBox="1"/>
      </xdr:nvSpPr>
      <xdr:spPr>
        <a:xfrm>
          <a:off x="15214111" y="165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147775</xdr:rowOff>
    </xdr:from>
    <xdr:to>
      <xdr:col>76</xdr:col>
      <xdr:colOff>165100</xdr:colOff>
      <xdr:row>98</xdr:row>
      <xdr:rowOff>77925</xdr:rowOff>
    </xdr:to>
    <xdr:sp macro="" textlink="">
      <xdr:nvSpPr>
        <xdr:cNvPr id="698" name="楕円 697"/>
        <xdr:cNvSpPr/>
      </xdr:nvSpPr>
      <xdr:spPr>
        <a:xfrm>
          <a:off x="14541500" y="167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69052</xdr:rowOff>
    </xdr:from>
    <xdr:ext cx="534377" cy="259045"/>
    <xdr:sp macro="" textlink="">
      <xdr:nvSpPr>
        <xdr:cNvPr id="699" name="テキスト ボックス 698"/>
        <xdr:cNvSpPr txBox="1"/>
      </xdr:nvSpPr>
      <xdr:spPr>
        <a:xfrm>
          <a:off x="14325111" y="168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140148</xdr:rowOff>
    </xdr:from>
    <xdr:to>
      <xdr:col>72</xdr:col>
      <xdr:colOff>38100</xdr:colOff>
      <xdr:row>98</xdr:row>
      <xdr:rowOff>70298</xdr:rowOff>
    </xdr:to>
    <xdr:sp macro="" textlink="">
      <xdr:nvSpPr>
        <xdr:cNvPr id="700" name="楕円 699"/>
        <xdr:cNvSpPr/>
      </xdr:nvSpPr>
      <xdr:spPr>
        <a:xfrm>
          <a:off x="13652500" y="16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86825</xdr:rowOff>
    </xdr:from>
    <xdr:ext cx="534377" cy="259045"/>
    <xdr:sp macro="" textlink="">
      <xdr:nvSpPr>
        <xdr:cNvPr id="701" name="テキスト ボックス 700"/>
        <xdr:cNvSpPr txBox="1"/>
      </xdr:nvSpPr>
      <xdr:spPr>
        <a:xfrm>
          <a:off x="13436111" y="165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164286</xdr:rowOff>
    </xdr:from>
    <xdr:to>
      <xdr:col>67</xdr:col>
      <xdr:colOff>101600</xdr:colOff>
      <xdr:row>98</xdr:row>
      <xdr:rowOff>94436</xdr:rowOff>
    </xdr:to>
    <xdr:sp macro="" textlink="">
      <xdr:nvSpPr>
        <xdr:cNvPr id="702" name="楕円 701"/>
        <xdr:cNvSpPr/>
      </xdr:nvSpPr>
      <xdr:spPr>
        <a:xfrm>
          <a:off x="12763500" y="16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85563</xdr:rowOff>
    </xdr:from>
    <xdr:ext cx="534377" cy="259045"/>
    <xdr:sp macro="" textlink="">
      <xdr:nvSpPr>
        <xdr:cNvPr id="703" name="テキスト ボックス 702"/>
        <xdr:cNvSpPr txBox="1"/>
      </xdr:nvSpPr>
      <xdr:spPr>
        <a:xfrm>
          <a:off x="12547111" y="168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115377</xdr:rowOff>
    </xdr:from>
    <xdr:to>
      <xdr:col>116</xdr:col>
      <xdr:colOff>63500</xdr:colOff>
      <xdr:row>38</xdr:row>
      <xdr:rowOff>139700</xdr:rowOff>
    </xdr:to>
    <xdr:cxnSp macro="">
      <xdr:nvCxnSpPr>
        <xdr:cNvPr id="730" name="直線コネクタ 729"/>
        <xdr:cNvCxnSpPr/>
      </xdr:nvCxnSpPr>
      <xdr:spPr>
        <a:xfrm>
          <a:off x="21323300" y="6630477"/>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115377</xdr:rowOff>
    </xdr:from>
    <xdr:to>
      <xdr:col>111</xdr:col>
      <xdr:colOff>177800</xdr:colOff>
      <xdr:row>38</xdr:row>
      <xdr:rowOff>139197</xdr:rowOff>
    </xdr:to>
    <xdr:cxnSp macro="">
      <xdr:nvCxnSpPr>
        <xdr:cNvPr id="733" name="直線コネクタ 732"/>
        <xdr:cNvCxnSpPr/>
      </xdr:nvCxnSpPr>
      <xdr:spPr>
        <a:xfrm flipV="1">
          <a:off x="20434300" y="66304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139197</xdr:rowOff>
    </xdr:from>
    <xdr:to>
      <xdr:col>107</xdr:col>
      <xdr:colOff>50800</xdr:colOff>
      <xdr:row>38</xdr:row>
      <xdr:rowOff>139197</xdr:rowOff>
    </xdr:to>
    <xdr:cxnSp macro="">
      <xdr:nvCxnSpPr>
        <xdr:cNvPr id="736" name="直線コネクタ 735"/>
        <xdr:cNvCxnSpPr/>
      </xdr:nvCxnSpPr>
      <xdr:spPr>
        <a:xfrm>
          <a:off x="19545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128910</xdr:rowOff>
    </xdr:from>
    <xdr:to>
      <xdr:col>102</xdr:col>
      <xdr:colOff>114300</xdr:colOff>
      <xdr:row>38</xdr:row>
      <xdr:rowOff>139197</xdr:rowOff>
    </xdr:to>
    <xdr:cxnSp macro="">
      <xdr:nvCxnSpPr>
        <xdr:cNvPr id="739" name="直線コネクタ 738"/>
        <xdr:cNvCxnSpPr/>
      </xdr:nvCxnSpPr>
      <xdr:spPr>
        <a:xfrm>
          <a:off x="18656300" y="6644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64577</xdr:rowOff>
    </xdr:from>
    <xdr:to>
      <xdr:col>112</xdr:col>
      <xdr:colOff>38100</xdr:colOff>
      <xdr:row>38</xdr:row>
      <xdr:rowOff>166177</xdr:rowOff>
    </xdr:to>
    <xdr:sp macro="" textlink="">
      <xdr:nvSpPr>
        <xdr:cNvPr id="751" name="楕円 750"/>
        <xdr:cNvSpPr/>
      </xdr:nvSpPr>
      <xdr:spPr>
        <a:xfrm>
          <a:off x="21272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157304</xdr:rowOff>
    </xdr:from>
    <xdr:ext cx="378565" cy="259045"/>
    <xdr:sp macro="" textlink="">
      <xdr:nvSpPr>
        <xdr:cNvPr id="752" name="テキスト ボックス 751"/>
        <xdr:cNvSpPr txBox="1"/>
      </xdr:nvSpPr>
      <xdr:spPr>
        <a:xfrm>
          <a:off x="21134017" y="667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88397</xdr:rowOff>
    </xdr:from>
    <xdr:to>
      <xdr:col>107</xdr:col>
      <xdr:colOff>101600</xdr:colOff>
      <xdr:row>39</xdr:row>
      <xdr:rowOff>18547</xdr:rowOff>
    </xdr:to>
    <xdr:sp macro="" textlink="">
      <xdr:nvSpPr>
        <xdr:cNvPr id="753" name="楕円 752"/>
        <xdr:cNvSpPr/>
      </xdr:nvSpPr>
      <xdr:spPr>
        <a:xfrm>
          <a:off x="2038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9674</xdr:rowOff>
    </xdr:from>
    <xdr:ext cx="313932" cy="259045"/>
    <xdr:sp macro="" textlink="">
      <xdr:nvSpPr>
        <xdr:cNvPr id="754" name="テキスト ボックス 753"/>
        <xdr:cNvSpPr txBox="1"/>
      </xdr:nvSpPr>
      <xdr:spPr>
        <a:xfrm>
          <a:off x="2027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88397</xdr:rowOff>
    </xdr:from>
    <xdr:to>
      <xdr:col>102</xdr:col>
      <xdr:colOff>165100</xdr:colOff>
      <xdr:row>39</xdr:row>
      <xdr:rowOff>18547</xdr:rowOff>
    </xdr:to>
    <xdr:sp macro="" textlink="">
      <xdr:nvSpPr>
        <xdr:cNvPr id="755" name="楕円 754"/>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9674</xdr:rowOff>
    </xdr:from>
    <xdr:ext cx="313932" cy="259045"/>
    <xdr:sp macro="" textlink="">
      <xdr:nvSpPr>
        <xdr:cNvPr id="756" name="テキスト ボックス 755"/>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78110</xdr:rowOff>
    </xdr:from>
    <xdr:to>
      <xdr:col>98</xdr:col>
      <xdr:colOff>38100</xdr:colOff>
      <xdr:row>39</xdr:row>
      <xdr:rowOff>8260</xdr:rowOff>
    </xdr:to>
    <xdr:sp macro="" textlink="">
      <xdr:nvSpPr>
        <xdr:cNvPr id="757" name="楕円 756"/>
        <xdr:cNvSpPr/>
      </xdr:nvSpPr>
      <xdr:spPr>
        <a:xfrm>
          <a:off x="18605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170837</xdr:rowOff>
    </xdr:from>
    <xdr:ext cx="378565" cy="259045"/>
    <xdr:sp macro="" textlink="">
      <xdr:nvSpPr>
        <xdr:cNvPr id="758" name="テキスト ボックス 757"/>
        <xdr:cNvSpPr txBox="1"/>
      </xdr:nvSpPr>
      <xdr:spPr>
        <a:xfrm>
          <a:off x="18467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91857</xdr:rowOff>
    </xdr:from>
    <xdr:to>
      <xdr:col>116</xdr:col>
      <xdr:colOff>63500</xdr:colOff>
      <xdr:row>59</xdr:row>
      <xdr:rowOff>91922</xdr:rowOff>
    </xdr:to>
    <xdr:cxnSp macro="">
      <xdr:nvCxnSpPr>
        <xdr:cNvPr id="789" name="直線コネクタ 788"/>
        <xdr:cNvCxnSpPr/>
      </xdr:nvCxnSpPr>
      <xdr:spPr>
        <a:xfrm>
          <a:off x="21323300" y="1020740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88102</xdr:rowOff>
    </xdr:from>
    <xdr:to>
      <xdr:col>111</xdr:col>
      <xdr:colOff>177800</xdr:colOff>
      <xdr:row>59</xdr:row>
      <xdr:rowOff>91857</xdr:rowOff>
    </xdr:to>
    <xdr:cxnSp macro="">
      <xdr:nvCxnSpPr>
        <xdr:cNvPr id="792" name="直線コネクタ 791"/>
        <xdr:cNvCxnSpPr/>
      </xdr:nvCxnSpPr>
      <xdr:spPr>
        <a:xfrm>
          <a:off x="20434300" y="1020365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86828</xdr:rowOff>
    </xdr:from>
    <xdr:to>
      <xdr:col>107</xdr:col>
      <xdr:colOff>50800</xdr:colOff>
      <xdr:row>59</xdr:row>
      <xdr:rowOff>88102</xdr:rowOff>
    </xdr:to>
    <xdr:cxnSp macro="">
      <xdr:nvCxnSpPr>
        <xdr:cNvPr id="795" name="直線コネクタ 794"/>
        <xdr:cNvCxnSpPr/>
      </xdr:nvCxnSpPr>
      <xdr:spPr>
        <a:xfrm>
          <a:off x="19545300" y="1020237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51787</xdr:rowOff>
    </xdr:from>
    <xdr:to>
      <xdr:col>102</xdr:col>
      <xdr:colOff>114300</xdr:colOff>
      <xdr:row>59</xdr:row>
      <xdr:rowOff>86828</xdr:rowOff>
    </xdr:to>
    <xdr:cxnSp macro="">
      <xdr:nvCxnSpPr>
        <xdr:cNvPr id="798" name="直線コネクタ 797"/>
        <xdr:cNvCxnSpPr/>
      </xdr:nvCxnSpPr>
      <xdr:spPr>
        <a:xfrm>
          <a:off x="18656300" y="1016733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41122</xdr:rowOff>
    </xdr:from>
    <xdr:to>
      <xdr:col>116</xdr:col>
      <xdr:colOff>114300</xdr:colOff>
      <xdr:row>59</xdr:row>
      <xdr:rowOff>142722</xdr:rowOff>
    </xdr:to>
    <xdr:sp macro="" textlink="">
      <xdr:nvSpPr>
        <xdr:cNvPr id="808" name="楕円 807"/>
        <xdr:cNvSpPr/>
      </xdr:nvSpPr>
      <xdr:spPr>
        <a:xfrm>
          <a:off x="22110700" y="101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127499</xdr:rowOff>
    </xdr:from>
    <xdr:ext cx="378565" cy="259045"/>
    <xdr:sp macro="" textlink="">
      <xdr:nvSpPr>
        <xdr:cNvPr id="809" name="貸付金該当値テキスト"/>
        <xdr:cNvSpPr txBox="1"/>
      </xdr:nvSpPr>
      <xdr:spPr>
        <a:xfrm>
          <a:off x="22212300" y="100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41057</xdr:rowOff>
    </xdr:from>
    <xdr:to>
      <xdr:col>112</xdr:col>
      <xdr:colOff>38100</xdr:colOff>
      <xdr:row>59</xdr:row>
      <xdr:rowOff>142657</xdr:rowOff>
    </xdr:to>
    <xdr:sp macro="" textlink="">
      <xdr:nvSpPr>
        <xdr:cNvPr id="810" name="楕円 809"/>
        <xdr:cNvSpPr/>
      </xdr:nvSpPr>
      <xdr:spPr>
        <a:xfrm>
          <a:off x="21272500" y="101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133784</xdr:rowOff>
    </xdr:from>
    <xdr:ext cx="378565" cy="259045"/>
    <xdr:sp macro="" textlink="">
      <xdr:nvSpPr>
        <xdr:cNvPr id="811" name="テキスト ボックス 810"/>
        <xdr:cNvSpPr txBox="1"/>
      </xdr:nvSpPr>
      <xdr:spPr>
        <a:xfrm>
          <a:off x="21134017" y="1024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37302</xdr:rowOff>
    </xdr:from>
    <xdr:to>
      <xdr:col>107</xdr:col>
      <xdr:colOff>101600</xdr:colOff>
      <xdr:row>59</xdr:row>
      <xdr:rowOff>138902</xdr:rowOff>
    </xdr:to>
    <xdr:sp macro="" textlink="">
      <xdr:nvSpPr>
        <xdr:cNvPr id="812" name="楕円 811"/>
        <xdr:cNvSpPr/>
      </xdr:nvSpPr>
      <xdr:spPr>
        <a:xfrm>
          <a:off x="20383500" y="101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130029</xdr:rowOff>
    </xdr:from>
    <xdr:ext cx="378565" cy="259045"/>
    <xdr:sp macro="" textlink="">
      <xdr:nvSpPr>
        <xdr:cNvPr id="813" name="テキスト ボックス 812"/>
        <xdr:cNvSpPr txBox="1"/>
      </xdr:nvSpPr>
      <xdr:spPr>
        <a:xfrm>
          <a:off x="20245017" y="1024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36028</xdr:rowOff>
    </xdr:from>
    <xdr:to>
      <xdr:col>102</xdr:col>
      <xdr:colOff>165100</xdr:colOff>
      <xdr:row>59</xdr:row>
      <xdr:rowOff>137628</xdr:rowOff>
    </xdr:to>
    <xdr:sp macro="" textlink="">
      <xdr:nvSpPr>
        <xdr:cNvPr id="814" name="楕円 813"/>
        <xdr:cNvSpPr/>
      </xdr:nvSpPr>
      <xdr:spPr>
        <a:xfrm>
          <a:off x="19494500" y="101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128755</xdr:rowOff>
    </xdr:from>
    <xdr:ext cx="378565" cy="259045"/>
    <xdr:sp macro="" textlink="">
      <xdr:nvSpPr>
        <xdr:cNvPr id="815" name="テキスト ボックス 814"/>
        <xdr:cNvSpPr txBox="1"/>
      </xdr:nvSpPr>
      <xdr:spPr>
        <a:xfrm>
          <a:off x="19356017" y="1024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987</xdr:rowOff>
    </xdr:from>
    <xdr:to>
      <xdr:col>98</xdr:col>
      <xdr:colOff>38100</xdr:colOff>
      <xdr:row>59</xdr:row>
      <xdr:rowOff>102587</xdr:rowOff>
    </xdr:to>
    <xdr:sp macro="" textlink="">
      <xdr:nvSpPr>
        <xdr:cNvPr id="816" name="楕円 815"/>
        <xdr:cNvSpPr/>
      </xdr:nvSpPr>
      <xdr:spPr>
        <a:xfrm>
          <a:off x="18605500" y="101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93714</xdr:rowOff>
    </xdr:from>
    <xdr:ext cx="469744" cy="259045"/>
    <xdr:sp macro="" textlink="">
      <xdr:nvSpPr>
        <xdr:cNvPr id="817" name="テキスト ボックス 816"/>
        <xdr:cNvSpPr txBox="1"/>
      </xdr:nvSpPr>
      <xdr:spPr>
        <a:xfrm>
          <a:off x="18421428" y="1020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85086</xdr:rowOff>
    </xdr:from>
    <xdr:to>
      <xdr:col>116</xdr:col>
      <xdr:colOff>63500</xdr:colOff>
      <xdr:row>76</xdr:row>
      <xdr:rowOff>105062</xdr:rowOff>
    </xdr:to>
    <xdr:cxnSp macro="">
      <xdr:nvCxnSpPr>
        <xdr:cNvPr id="849" name="直線コネクタ 848"/>
        <xdr:cNvCxnSpPr/>
      </xdr:nvCxnSpPr>
      <xdr:spPr>
        <a:xfrm>
          <a:off x="21323300" y="13115286"/>
          <a:ext cx="8382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36154</xdr:rowOff>
    </xdr:from>
    <xdr:to>
      <xdr:col>111</xdr:col>
      <xdr:colOff>177800</xdr:colOff>
      <xdr:row>76</xdr:row>
      <xdr:rowOff>85086</xdr:rowOff>
    </xdr:to>
    <xdr:cxnSp macro="">
      <xdr:nvCxnSpPr>
        <xdr:cNvPr id="852" name="直線コネクタ 851"/>
        <xdr:cNvCxnSpPr/>
      </xdr:nvCxnSpPr>
      <xdr:spPr>
        <a:xfrm>
          <a:off x="20434300" y="13066354"/>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26674</xdr:rowOff>
    </xdr:from>
    <xdr:to>
      <xdr:col>107</xdr:col>
      <xdr:colOff>50800</xdr:colOff>
      <xdr:row>76</xdr:row>
      <xdr:rowOff>36154</xdr:rowOff>
    </xdr:to>
    <xdr:cxnSp macro="">
      <xdr:nvCxnSpPr>
        <xdr:cNvPr id="855" name="直線コネクタ 854"/>
        <xdr:cNvCxnSpPr/>
      </xdr:nvCxnSpPr>
      <xdr:spPr>
        <a:xfrm>
          <a:off x="19545300" y="13056874"/>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26674</xdr:rowOff>
    </xdr:from>
    <xdr:to>
      <xdr:col>102</xdr:col>
      <xdr:colOff>114300</xdr:colOff>
      <xdr:row>76</xdr:row>
      <xdr:rowOff>53453</xdr:rowOff>
    </xdr:to>
    <xdr:cxnSp macro="">
      <xdr:nvCxnSpPr>
        <xdr:cNvPr id="858" name="直線コネクタ 857"/>
        <xdr:cNvCxnSpPr/>
      </xdr:nvCxnSpPr>
      <xdr:spPr>
        <a:xfrm flipV="1">
          <a:off x="18656300" y="1305687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54262</xdr:rowOff>
    </xdr:from>
    <xdr:to>
      <xdr:col>116</xdr:col>
      <xdr:colOff>114300</xdr:colOff>
      <xdr:row>76</xdr:row>
      <xdr:rowOff>155862</xdr:rowOff>
    </xdr:to>
    <xdr:sp macro="" textlink="">
      <xdr:nvSpPr>
        <xdr:cNvPr id="868" name="楕円 867"/>
        <xdr:cNvSpPr/>
      </xdr:nvSpPr>
      <xdr:spPr>
        <a:xfrm>
          <a:off x="22110700" y="130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32689</xdr:rowOff>
    </xdr:from>
    <xdr:ext cx="534377" cy="259045"/>
    <xdr:sp macro="" textlink="">
      <xdr:nvSpPr>
        <xdr:cNvPr id="869" name="繰出金該当値テキスト"/>
        <xdr:cNvSpPr txBox="1"/>
      </xdr:nvSpPr>
      <xdr:spPr>
        <a:xfrm>
          <a:off x="22212300" y="130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34286</xdr:rowOff>
    </xdr:from>
    <xdr:to>
      <xdr:col>112</xdr:col>
      <xdr:colOff>38100</xdr:colOff>
      <xdr:row>76</xdr:row>
      <xdr:rowOff>135886</xdr:rowOff>
    </xdr:to>
    <xdr:sp macro="" textlink="">
      <xdr:nvSpPr>
        <xdr:cNvPr id="870" name="楕円 869"/>
        <xdr:cNvSpPr/>
      </xdr:nvSpPr>
      <xdr:spPr>
        <a:xfrm>
          <a:off x="21272500" y="130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152413</xdr:rowOff>
    </xdr:from>
    <xdr:ext cx="534377" cy="259045"/>
    <xdr:sp macro="" textlink="">
      <xdr:nvSpPr>
        <xdr:cNvPr id="871" name="テキスト ボックス 870"/>
        <xdr:cNvSpPr txBox="1"/>
      </xdr:nvSpPr>
      <xdr:spPr>
        <a:xfrm>
          <a:off x="21056111" y="128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156804</xdr:rowOff>
    </xdr:from>
    <xdr:to>
      <xdr:col>107</xdr:col>
      <xdr:colOff>101600</xdr:colOff>
      <xdr:row>76</xdr:row>
      <xdr:rowOff>86954</xdr:rowOff>
    </xdr:to>
    <xdr:sp macro="" textlink="">
      <xdr:nvSpPr>
        <xdr:cNvPr id="872" name="楕円 871"/>
        <xdr:cNvSpPr/>
      </xdr:nvSpPr>
      <xdr:spPr>
        <a:xfrm>
          <a:off x="20383500" y="13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103482</xdr:rowOff>
    </xdr:from>
    <xdr:ext cx="534377" cy="259045"/>
    <xdr:sp macro="" textlink="">
      <xdr:nvSpPr>
        <xdr:cNvPr id="873" name="テキスト ボックス 872"/>
        <xdr:cNvSpPr txBox="1"/>
      </xdr:nvSpPr>
      <xdr:spPr>
        <a:xfrm>
          <a:off x="20167111" y="12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147324</xdr:rowOff>
    </xdr:from>
    <xdr:to>
      <xdr:col>102</xdr:col>
      <xdr:colOff>165100</xdr:colOff>
      <xdr:row>76</xdr:row>
      <xdr:rowOff>77474</xdr:rowOff>
    </xdr:to>
    <xdr:sp macro="" textlink="">
      <xdr:nvSpPr>
        <xdr:cNvPr id="874" name="楕円 873"/>
        <xdr:cNvSpPr/>
      </xdr:nvSpPr>
      <xdr:spPr>
        <a:xfrm>
          <a:off x="19494500" y="13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94001</xdr:rowOff>
    </xdr:from>
    <xdr:ext cx="534377" cy="259045"/>
    <xdr:sp macro="" textlink="">
      <xdr:nvSpPr>
        <xdr:cNvPr id="875" name="テキスト ボックス 874"/>
        <xdr:cNvSpPr txBox="1"/>
      </xdr:nvSpPr>
      <xdr:spPr>
        <a:xfrm>
          <a:off x="19278111" y="12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2653</xdr:rowOff>
    </xdr:from>
    <xdr:to>
      <xdr:col>98</xdr:col>
      <xdr:colOff>38100</xdr:colOff>
      <xdr:row>76</xdr:row>
      <xdr:rowOff>104253</xdr:rowOff>
    </xdr:to>
    <xdr:sp macro="" textlink="">
      <xdr:nvSpPr>
        <xdr:cNvPr id="876" name="楕円 875"/>
        <xdr:cNvSpPr/>
      </xdr:nvSpPr>
      <xdr:spPr>
        <a:xfrm>
          <a:off x="18605500" y="13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120780</xdr:rowOff>
    </xdr:from>
    <xdr:ext cx="534377" cy="259045"/>
    <xdr:sp macro="" textlink="">
      <xdr:nvSpPr>
        <xdr:cNvPr id="877" name="テキスト ボックス 876"/>
        <xdr:cNvSpPr txBox="1"/>
      </xdr:nvSpPr>
      <xdr:spPr>
        <a:xfrm>
          <a:off x="18389111" y="128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本町は離島や広域な行政区域を抱えており、職員数が類似団体に比べ多くなっていることなどから人件費が多額になっている。今後も職員数の適正化を図りながら、人件費の抑制に努める。</a:t>
          </a:r>
        </a:p>
        <a:p>
          <a:r>
            <a:rPr kumimoji="1" lang="ja-JP" altLang="en-US" sz="1300">
              <a:latin typeface="ＭＳ Ｐゴシック" panose="020B0600070205080204" pitchFamily="50" charset="-128"/>
              <a:ea typeface="ＭＳ Ｐゴシック" panose="020B0600070205080204" pitchFamily="50" charset="-128"/>
            </a:rPr>
            <a:t>また、高齢化率が高いことから扶助費も類似団体より高くなっている。今後もさらに高齢化率の上昇が予想されるため、町単独で行っている各種支給事業の見直しを進めることにより、財政を圧迫する上昇傾向に歯止めをかけるよう努める。</a:t>
          </a:r>
        </a:p>
        <a:p>
          <a:r>
            <a:rPr kumimoji="1" lang="ja-JP" altLang="en-US" sz="1300">
              <a:latin typeface="ＭＳ Ｐゴシック" panose="020B0600070205080204" pitchFamily="50" charset="-128"/>
              <a:ea typeface="ＭＳ Ｐゴシック" panose="020B0600070205080204" pitchFamily="50" charset="-128"/>
            </a:rPr>
            <a:t>公債費も住民一人当たり１６１，８４９円と類似団体平均の倍以上となっているが、これは、これまでの社会資本整備を多額の借入金により実施してきたためである。これまで繰上償還の実施や地方債発行額の抑制により地方債残高は減少してきているが、今後も借入額の抑制や、有利な地方債の活用により、起債に大きく頼ることのない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普通建設事業費が高くなっているのは、道路、港湾等の整備とともに、老朽化した施設（</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一般廃棄物し尿処理施設）の更新が行われているためである。今後も多くの施設の改修が予定されているため、平準化し一定の時期に事業が集中しないよう計画を立て実施する。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8,917
8,900
239.65
10,339,232
9,798,339
446,462
5,203,918
8,907,809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111252</xdr:rowOff>
    </xdr:from>
    <xdr:to>
      <xdr:col>24</xdr:col>
      <xdr:colOff>63500</xdr:colOff>
      <xdr:row>36</xdr:row>
      <xdr:rowOff>121031</xdr:rowOff>
    </xdr:to>
    <xdr:cxnSp macro="">
      <xdr:nvCxnSpPr>
        <xdr:cNvPr id="61" name="直線コネクタ 60"/>
        <xdr:cNvCxnSpPr/>
      </xdr:nvCxnSpPr>
      <xdr:spPr>
        <a:xfrm flipV="1">
          <a:off x="3797300" y="6283452"/>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121031</xdr:rowOff>
    </xdr:from>
    <xdr:to>
      <xdr:col>19</xdr:col>
      <xdr:colOff>177800</xdr:colOff>
      <xdr:row>36</xdr:row>
      <xdr:rowOff>145923</xdr:rowOff>
    </xdr:to>
    <xdr:cxnSp macro="">
      <xdr:nvCxnSpPr>
        <xdr:cNvPr id="64" name="直線コネクタ 63"/>
        <xdr:cNvCxnSpPr/>
      </xdr:nvCxnSpPr>
      <xdr:spPr>
        <a:xfrm flipV="1">
          <a:off x="2908300" y="6293231"/>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126619</xdr:rowOff>
    </xdr:from>
    <xdr:to>
      <xdr:col>15</xdr:col>
      <xdr:colOff>50800</xdr:colOff>
      <xdr:row>36</xdr:row>
      <xdr:rowOff>145923</xdr:rowOff>
    </xdr:to>
    <xdr:cxnSp macro="">
      <xdr:nvCxnSpPr>
        <xdr:cNvPr id="67" name="直線コネクタ 66"/>
        <xdr:cNvCxnSpPr/>
      </xdr:nvCxnSpPr>
      <xdr:spPr>
        <a:xfrm>
          <a:off x="2019300" y="62988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102362</xdr:rowOff>
    </xdr:from>
    <xdr:to>
      <xdr:col>10</xdr:col>
      <xdr:colOff>114300</xdr:colOff>
      <xdr:row>36</xdr:row>
      <xdr:rowOff>126619</xdr:rowOff>
    </xdr:to>
    <xdr:cxnSp macro="">
      <xdr:nvCxnSpPr>
        <xdr:cNvPr id="70" name="直線コネクタ 69"/>
        <xdr:cNvCxnSpPr/>
      </xdr:nvCxnSpPr>
      <xdr:spPr>
        <a:xfrm>
          <a:off x="1130300" y="6274562"/>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60452</xdr:rowOff>
    </xdr:from>
    <xdr:to>
      <xdr:col>24</xdr:col>
      <xdr:colOff>114300</xdr:colOff>
      <xdr:row>36</xdr:row>
      <xdr:rowOff>162052</xdr:rowOff>
    </xdr:to>
    <xdr:sp macro="" textlink="">
      <xdr:nvSpPr>
        <xdr:cNvPr id="80" name="楕円 79"/>
        <xdr:cNvSpPr/>
      </xdr:nvSpPr>
      <xdr:spPr>
        <a:xfrm>
          <a:off x="4584700" y="62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38879</xdr:rowOff>
    </xdr:from>
    <xdr:ext cx="469744" cy="259045"/>
    <xdr:sp macro="" textlink="">
      <xdr:nvSpPr>
        <xdr:cNvPr id="81" name="議会費該当値テキスト"/>
        <xdr:cNvSpPr txBox="1"/>
      </xdr:nvSpPr>
      <xdr:spPr>
        <a:xfrm>
          <a:off x="4686300"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70231</xdr:rowOff>
    </xdr:from>
    <xdr:to>
      <xdr:col>20</xdr:col>
      <xdr:colOff>38100</xdr:colOff>
      <xdr:row>37</xdr:row>
      <xdr:rowOff>381</xdr:rowOff>
    </xdr:to>
    <xdr:sp macro="" textlink="">
      <xdr:nvSpPr>
        <xdr:cNvPr id="82" name="楕円 81"/>
        <xdr:cNvSpPr/>
      </xdr:nvSpPr>
      <xdr:spPr>
        <a:xfrm>
          <a:off x="3746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162958</xdr:rowOff>
    </xdr:from>
    <xdr:ext cx="469744" cy="259045"/>
    <xdr:sp macro="" textlink="">
      <xdr:nvSpPr>
        <xdr:cNvPr id="83" name="テキスト ボックス 82"/>
        <xdr:cNvSpPr txBox="1"/>
      </xdr:nvSpPr>
      <xdr:spPr>
        <a:xfrm>
          <a:off x="3562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95123</xdr:rowOff>
    </xdr:from>
    <xdr:to>
      <xdr:col>15</xdr:col>
      <xdr:colOff>101600</xdr:colOff>
      <xdr:row>37</xdr:row>
      <xdr:rowOff>25273</xdr:rowOff>
    </xdr:to>
    <xdr:sp macro="" textlink="">
      <xdr:nvSpPr>
        <xdr:cNvPr id="84" name="楕円 83"/>
        <xdr:cNvSpPr/>
      </xdr:nvSpPr>
      <xdr:spPr>
        <a:xfrm>
          <a:off x="2857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16400</xdr:rowOff>
    </xdr:from>
    <xdr:ext cx="469744" cy="259045"/>
    <xdr:sp macro="" textlink="">
      <xdr:nvSpPr>
        <xdr:cNvPr id="85" name="テキスト ボックス 84"/>
        <xdr:cNvSpPr txBox="1"/>
      </xdr:nvSpPr>
      <xdr:spPr>
        <a:xfrm>
          <a:off x="2673428" y="63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75819</xdr:rowOff>
    </xdr:from>
    <xdr:to>
      <xdr:col>10</xdr:col>
      <xdr:colOff>165100</xdr:colOff>
      <xdr:row>37</xdr:row>
      <xdr:rowOff>5969</xdr:rowOff>
    </xdr:to>
    <xdr:sp macro="" textlink="">
      <xdr:nvSpPr>
        <xdr:cNvPr id="86" name="楕円 85"/>
        <xdr:cNvSpPr/>
      </xdr:nvSpPr>
      <xdr:spPr>
        <a:xfrm>
          <a:off x="1968500" y="62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22496</xdr:rowOff>
    </xdr:from>
    <xdr:ext cx="469744" cy="259045"/>
    <xdr:sp macro="" textlink="">
      <xdr:nvSpPr>
        <xdr:cNvPr id="87" name="テキスト ボックス 86"/>
        <xdr:cNvSpPr txBox="1"/>
      </xdr:nvSpPr>
      <xdr:spPr>
        <a:xfrm>
          <a:off x="1784428" y="602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51562</xdr:rowOff>
    </xdr:from>
    <xdr:to>
      <xdr:col>6</xdr:col>
      <xdr:colOff>38100</xdr:colOff>
      <xdr:row>36</xdr:row>
      <xdr:rowOff>153162</xdr:rowOff>
    </xdr:to>
    <xdr:sp macro="" textlink="">
      <xdr:nvSpPr>
        <xdr:cNvPr id="88" name="楕円 87"/>
        <xdr:cNvSpPr/>
      </xdr:nvSpPr>
      <xdr:spPr>
        <a:xfrm>
          <a:off x="1079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144289</xdr:rowOff>
    </xdr:from>
    <xdr:ext cx="469744" cy="259045"/>
    <xdr:sp macro="" textlink="">
      <xdr:nvSpPr>
        <xdr:cNvPr id="89" name="テキスト ボックス 88"/>
        <xdr:cNvSpPr txBox="1"/>
      </xdr:nvSpPr>
      <xdr:spPr>
        <a:xfrm>
          <a:off x="895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143751</xdr:rowOff>
    </xdr:from>
    <xdr:to>
      <xdr:col>24</xdr:col>
      <xdr:colOff>63500</xdr:colOff>
      <xdr:row>57</xdr:row>
      <xdr:rowOff>150211</xdr:rowOff>
    </xdr:to>
    <xdr:cxnSp macro="">
      <xdr:nvCxnSpPr>
        <xdr:cNvPr id="120" name="直線コネクタ 119"/>
        <xdr:cNvCxnSpPr/>
      </xdr:nvCxnSpPr>
      <xdr:spPr>
        <a:xfrm>
          <a:off x="3797300" y="9916401"/>
          <a:ext cx="8382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143751</xdr:rowOff>
    </xdr:from>
    <xdr:to>
      <xdr:col>19</xdr:col>
      <xdr:colOff>177800</xdr:colOff>
      <xdr:row>57</xdr:row>
      <xdr:rowOff>149763</xdr:rowOff>
    </xdr:to>
    <xdr:cxnSp macro="">
      <xdr:nvCxnSpPr>
        <xdr:cNvPr id="123" name="直線コネクタ 122"/>
        <xdr:cNvCxnSpPr/>
      </xdr:nvCxnSpPr>
      <xdr:spPr>
        <a:xfrm flipV="1">
          <a:off x="2908300" y="991640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140922</xdr:rowOff>
    </xdr:from>
    <xdr:to>
      <xdr:col>15</xdr:col>
      <xdr:colOff>50800</xdr:colOff>
      <xdr:row>57</xdr:row>
      <xdr:rowOff>149763</xdr:rowOff>
    </xdr:to>
    <xdr:cxnSp macro="">
      <xdr:nvCxnSpPr>
        <xdr:cNvPr id="126" name="直線コネクタ 125"/>
        <xdr:cNvCxnSpPr/>
      </xdr:nvCxnSpPr>
      <xdr:spPr>
        <a:xfrm>
          <a:off x="2019300" y="9913572"/>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140922</xdr:rowOff>
    </xdr:from>
    <xdr:to>
      <xdr:col>10</xdr:col>
      <xdr:colOff>114300</xdr:colOff>
      <xdr:row>58</xdr:row>
      <xdr:rowOff>17623</xdr:rowOff>
    </xdr:to>
    <xdr:cxnSp macro="">
      <xdr:nvCxnSpPr>
        <xdr:cNvPr id="129" name="直線コネクタ 128"/>
        <xdr:cNvCxnSpPr/>
      </xdr:nvCxnSpPr>
      <xdr:spPr>
        <a:xfrm flipV="1">
          <a:off x="1130300" y="9913572"/>
          <a:ext cx="889000" cy="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99411</xdr:rowOff>
    </xdr:from>
    <xdr:to>
      <xdr:col>24</xdr:col>
      <xdr:colOff>114300</xdr:colOff>
      <xdr:row>58</xdr:row>
      <xdr:rowOff>29561</xdr:rowOff>
    </xdr:to>
    <xdr:sp macro="" textlink="">
      <xdr:nvSpPr>
        <xdr:cNvPr id="139" name="楕円 138"/>
        <xdr:cNvSpPr/>
      </xdr:nvSpPr>
      <xdr:spPr>
        <a:xfrm>
          <a:off x="4584700" y="98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122288</xdr:rowOff>
    </xdr:from>
    <xdr:ext cx="599010" cy="259045"/>
    <xdr:sp macro="" textlink="">
      <xdr:nvSpPr>
        <xdr:cNvPr id="140" name="総務費該当値テキスト"/>
        <xdr:cNvSpPr txBox="1"/>
      </xdr:nvSpPr>
      <xdr:spPr>
        <a:xfrm>
          <a:off x="4686300" y="972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92951</xdr:rowOff>
    </xdr:from>
    <xdr:to>
      <xdr:col>20</xdr:col>
      <xdr:colOff>38100</xdr:colOff>
      <xdr:row>58</xdr:row>
      <xdr:rowOff>23101</xdr:rowOff>
    </xdr:to>
    <xdr:sp macro="" textlink="">
      <xdr:nvSpPr>
        <xdr:cNvPr id="141" name="楕円 140"/>
        <xdr:cNvSpPr/>
      </xdr:nvSpPr>
      <xdr:spPr>
        <a:xfrm>
          <a:off x="37465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39628</xdr:rowOff>
    </xdr:from>
    <xdr:ext cx="599010" cy="259045"/>
    <xdr:sp macro="" textlink="">
      <xdr:nvSpPr>
        <xdr:cNvPr id="142" name="テキスト ボックス 141"/>
        <xdr:cNvSpPr txBox="1"/>
      </xdr:nvSpPr>
      <xdr:spPr>
        <a:xfrm>
          <a:off x="3497795" y="96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98963</xdr:rowOff>
    </xdr:from>
    <xdr:to>
      <xdr:col>15</xdr:col>
      <xdr:colOff>101600</xdr:colOff>
      <xdr:row>58</xdr:row>
      <xdr:rowOff>29113</xdr:rowOff>
    </xdr:to>
    <xdr:sp macro="" textlink="">
      <xdr:nvSpPr>
        <xdr:cNvPr id="143" name="楕円 142"/>
        <xdr:cNvSpPr/>
      </xdr:nvSpPr>
      <xdr:spPr>
        <a:xfrm>
          <a:off x="2857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45640</xdr:rowOff>
    </xdr:from>
    <xdr:ext cx="599010" cy="259045"/>
    <xdr:sp macro="" textlink="">
      <xdr:nvSpPr>
        <xdr:cNvPr id="144" name="テキスト ボックス 143"/>
        <xdr:cNvSpPr txBox="1"/>
      </xdr:nvSpPr>
      <xdr:spPr>
        <a:xfrm>
          <a:off x="2608795" y="96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90122</xdr:rowOff>
    </xdr:from>
    <xdr:to>
      <xdr:col>10</xdr:col>
      <xdr:colOff>165100</xdr:colOff>
      <xdr:row>58</xdr:row>
      <xdr:rowOff>20272</xdr:rowOff>
    </xdr:to>
    <xdr:sp macro="" textlink="">
      <xdr:nvSpPr>
        <xdr:cNvPr id="145" name="楕円 144"/>
        <xdr:cNvSpPr/>
      </xdr:nvSpPr>
      <xdr:spPr>
        <a:xfrm>
          <a:off x="19685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36799</xdr:rowOff>
    </xdr:from>
    <xdr:ext cx="599010" cy="259045"/>
    <xdr:sp macro="" textlink="">
      <xdr:nvSpPr>
        <xdr:cNvPr id="146" name="テキスト ボックス 145"/>
        <xdr:cNvSpPr txBox="1"/>
      </xdr:nvSpPr>
      <xdr:spPr>
        <a:xfrm>
          <a:off x="1719795" y="96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138273</xdr:rowOff>
    </xdr:from>
    <xdr:to>
      <xdr:col>6</xdr:col>
      <xdr:colOff>38100</xdr:colOff>
      <xdr:row>58</xdr:row>
      <xdr:rowOff>68423</xdr:rowOff>
    </xdr:to>
    <xdr:sp macro="" textlink="">
      <xdr:nvSpPr>
        <xdr:cNvPr id="147" name="楕円 146"/>
        <xdr:cNvSpPr/>
      </xdr:nvSpPr>
      <xdr:spPr>
        <a:xfrm>
          <a:off x="1079500" y="9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84950</xdr:rowOff>
    </xdr:from>
    <xdr:ext cx="599010" cy="259045"/>
    <xdr:sp macro="" textlink="">
      <xdr:nvSpPr>
        <xdr:cNvPr id="148" name="テキスト ボックス 147"/>
        <xdr:cNvSpPr txBox="1"/>
      </xdr:nvSpPr>
      <xdr:spPr>
        <a:xfrm>
          <a:off x="830795" y="968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3972</xdr:rowOff>
    </xdr:from>
    <xdr:to>
      <xdr:col>24</xdr:col>
      <xdr:colOff>63500</xdr:colOff>
      <xdr:row>76</xdr:row>
      <xdr:rowOff>35192</xdr:rowOff>
    </xdr:to>
    <xdr:cxnSp macro="">
      <xdr:nvCxnSpPr>
        <xdr:cNvPr id="178" name="直線コネクタ 177"/>
        <xdr:cNvCxnSpPr/>
      </xdr:nvCxnSpPr>
      <xdr:spPr>
        <a:xfrm>
          <a:off x="3797300" y="1303417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3972</xdr:rowOff>
    </xdr:from>
    <xdr:to>
      <xdr:col>19</xdr:col>
      <xdr:colOff>177800</xdr:colOff>
      <xdr:row>76</xdr:row>
      <xdr:rowOff>16439</xdr:rowOff>
    </xdr:to>
    <xdr:cxnSp macro="">
      <xdr:nvCxnSpPr>
        <xdr:cNvPr id="181" name="直線コネクタ 180"/>
        <xdr:cNvCxnSpPr/>
      </xdr:nvCxnSpPr>
      <xdr:spPr>
        <a:xfrm flipV="1">
          <a:off x="2908300" y="1303417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160389</xdr:rowOff>
    </xdr:from>
    <xdr:to>
      <xdr:col>15</xdr:col>
      <xdr:colOff>50800</xdr:colOff>
      <xdr:row>76</xdr:row>
      <xdr:rowOff>16439</xdr:rowOff>
    </xdr:to>
    <xdr:cxnSp macro="">
      <xdr:nvCxnSpPr>
        <xdr:cNvPr id="184" name="直線コネクタ 183"/>
        <xdr:cNvCxnSpPr/>
      </xdr:nvCxnSpPr>
      <xdr:spPr>
        <a:xfrm>
          <a:off x="2019300" y="13019139"/>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160389</xdr:rowOff>
    </xdr:from>
    <xdr:to>
      <xdr:col>10</xdr:col>
      <xdr:colOff>114300</xdr:colOff>
      <xdr:row>76</xdr:row>
      <xdr:rowOff>70137</xdr:rowOff>
    </xdr:to>
    <xdr:cxnSp macro="">
      <xdr:nvCxnSpPr>
        <xdr:cNvPr id="187" name="直線コネクタ 186"/>
        <xdr:cNvCxnSpPr/>
      </xdr:nvCxnSpPr>
      <xdr:spPr>
        <a:xfrm flipV="1">
          <a:off x="1130300" y="13019139"/>
          <a:ext cx="8890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155842</xdr:rowOff>
    </xdr:from>
    <xdr:to>
      <xdr:col>24</xdr:col>
      <xdr:colOff>114300</xdr:colOff>
      <xdr:row>76</xdr:row>
      <xdr:rowOff>85992</xdr:rowOff>
    </xdr:to>
    <xdr:sp macro="" textlink="">
      <xdr:nvSpPr>
        <xdr:cNvPr id="197" name="楕円 196"/>
        <xdr:cNvSpPr/>
      </xdr:nvSpPr>
      <xdr:spPr>
        <a:xfrm>
          <a:off x="45847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134269</xdr:rowOff>
    </xdr:from>
    <xdr:ext cx="599010" cy="259045"/>
    <xdr:sp macro="" textlink="">
      <xdr:nvSpPr>
        <xdr:cNvPr id="198" name="民生費該当値テキスト"/>
        <xdr:cNvSpPr txBox="1"/>
      </xdr:nvSpPr>
      <xdr:spPr>
        <a:xfrm>
          <a:off x="4686300" y="129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124623</xdr:rowOff>
    </xdr:from>
    <xdr:to>
      <xdr:col>20</xdr:col>
      <xdr:colOff>38100</xdr:colOff>
      <xdr:row>76</xdr:row>
      <xdr:rowOff>54772</xdr:rowOff>
    </xdr:to>
    <xdr:sp macro="" textlink="">
      <xdr:nvSpPr>
        <xdr:cNvPr id="199" name="楕円 198"/>
        <xdr:cNvSpPr/>
      </xdr:nvSpPr>
      <xdr:spPr>
        <a:xfrm>
          <a:off x="3746500" y="12983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71300</xdr:rowOff>
    </xdr:from>
    <xdr:ext cx="599010" cy="259045"/>
    <xdr:sp macro="" textlink="">
      <xdr:nvSpPr>
        <xdr:cNvPr id="200" name="テキスト ボックス 199"/>
        <xdr:cNvSpPr txBox="1"/>
      </xdr:nvSpPr>
      <xdr:spPr>
        <a:xfrm>
          <a:off x="3497795" y="1275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137089</xdr:rowOff>
    </xdr:from>
    <xdr:to>
      <xdr:col>15</xdr:col>
      <xdr:colOff>101600</xdr:colOff>
      <xdr:row>76</xdr:row>
      <xdr:rowOff>67239</xdr:rowOff>
    </xdr:to>
    <xdr:sp macro="" textlink="">
      <xdr:nvSpPr>
        <xdr:cNvPr id="201" name="楕円 200"/>
        <xdr:cNvSpPr/>
      </xdr:nvSpPr>
      <xdr:spPr>
        <a:xfrm>
          <a:off x="2857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83766</xdr:rowOff>
    </xdr:from>
    <xdr:ext cx="599010" cy="259045"/>
    <xdr:sp macro="" textlink="">
      <xdr:nvSpPr>
        <xdr:cNvPr id="202" name="テキスト ボックス 201"/>
        <xdr:cNvSpPr txBox="1"/>
      </xdr:nvSpPr>
      <xdr:spPr>
        <a:xfrm>
          <a:off x="2608795" y="127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109589</xdr:rowOff>
    </xdr:from>
    <xdr:to>
      <xdr:col>10</xdr:col>
      <xdr:colOff>165100</xdr:colOff>
      <xdr:row>76</xdr:row>
      <xdr:rowOff>39739</xdr:rowOff>
    </xdr:to>
    <xdr:sp macro="" textlink="">
      <xdr:nvSpPr>
        <xdr:cNvPr id="203" name="楕円 202"/>
        <xdr:cNvSpPr/>
      </xdr:nvSpPr>
      <xdr:spPr>
        <a:xfrm>
          <a:off x="1968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56266</xdr:rowOff>
    </xdr:from>
    <xdr:ext cx="599010" cy="259045"/>
    <xdr:sp macro="" textlink="">
      <xdr:nvSpPr>
        <xdr:cNvPr id="204" name="テキスト ボックス 203"/>
        <xdr:cNvSpPr txBox="1"/>
      </xdr:nvSpPr>
      <xdr:spPr>
        <a:xfrm>
          <a:off x="1719795" y="1274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19337</xdr:rowOff>
    </xdr:from>
    <xdr:to>
      <xdr:col>6</xdr:col>
      <xdr:colOff>38100</xdr:colOff>
      <xdr:row>76</xdr:row>
      <xdr:rowOff>120937</xdr:rowOff>
    </xdr:to>
    <xdr:sp macro="" textlink="">
      <xdr:nvSpPr>
        <xdr:cNvPr id="205" name="楕円 204"/>
        <xdr:cNvSpPr/>
      </xdr:nvSpPr>
      <xdr:spPr>
        <a:xfrm>
          <a:off x="1079500" y="130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137464</xdr:rowOff>
    </xdr:from>
    <xdr:ext cx="599010" cy="259045"/>
    <xdr:sp macro="" textlink="">
      <xdr:nvSpPr>
        <xdr:cNvPr id="206" name="テキスト ボックス 205"/>
        <xdr:cNvSpPr txBox="1"/>
      </xdr:nvSpPr>
      <xdr:spPr>
        <a:xfrm>
          <a:off x="830795" y="1282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167942</xdr:rowOff>
    </xdr:from>
    <xdr:to>
      <xdr:col>24</xdr:col>
      <xdr:colOff>63500</xdr:colOff>
      <xdr:row>98</xdr:row>
      <xdr:rowOff>36838</xdr:rowOff>
    </xdr:to>
    <xdr:cxnSp macro="">
      <xdr:nvCxnSpPr>
        <xdr:cNvPr id="235" name="直線コネクタ 234"/>
        <xdr:cNvCxnSpPr/>
      </xdr:nvCxnSpPr>
      <xdr:spPr>
        <a:xfrm flipV="1">
          <a:off x="3797300" y="16798592"/>
          <a:ext cx="8382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36838</xdr:rowOff>
    </xdr:from>
    <xdr:to>
      <xdr:col>19</xdr:col>
      <xdr:colOff>177800</xdr:colOff>
      <xdr:row>98</xdr:row>
      <xdr:rowOff>95039</xdr:rowOff>
    </xdr:to>
    <xdr:cxnSp macro="">
      <xdr:nvCxnSpPr>
        <xdr:cNvPr id="238" name="直線コネクタ 237"/>
        <xdr:cNvCxnSpPr/>
      </xdr:nvCxnSpPr>
      <xdr:spPr>
        <a:xfrm flipV="1">
          <a:off x="2908300" y="16838938"/>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95039</xdr:rowOff>
    </xdr:from>
    <xdr:to>
      <xdr:col>15</xdr:col>
      <xdr:colOff>50800</xdr:colOff>
      <xdr:row>98</xdr:row>
      <xdr:rowOff>97989</xdr:rowOff>
    </xdr:to>
    <xdr:cxnSp macro="">
      <xdr:nvCxnSpPr>
        <xdr:cNvPr id="241" name="直線コネクタ 240"/>
        <xdr:cNvCxnSpPr/>
      </xdr:nvCxnSpPr>
      <xdr:spPr>
        <a:xfrm flipV="1">
          <a:off x="2019300" y="1689713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97989</xdr:rowOff>
    </xdr:from>
    <xdr:to>
      <xdr:col>10</xdr:col>
      <xdr:colOff>114300</xdr:colOff>
      <xdr:row>98</xdr:row>
      <xdr:rowOff>104423</xdr:rowOff>
    </xdr:to>
    <xdr:cxnSp macro="">
      <xdr:nvCxnSpPr>
        <xdr:cNvPr id="244" name="直線コネクタ 243"/>
        <xdr:cNvCxnSpPr/>
      </xdr:nvCxnSpPr>
      <xdr:spPr>
        <a:xfrm flipV="1">
          <a:off x="1130300" y="1690008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117142</xdr:rowOff>
    </xdr:from>
    <xdr:to>
      <xdr:col>24</xdr:col>
      <xdr:colOff>114300</xdr:colOff>
      <xdr:row>98</xdr:row>
      <xdr:rowOff>47292</xdr:rowOff>
    </xdr:to>
    <xdr:sp macro="" textlink="">
      <xdr:nvSpPr>
        <xdr:cNvPr id="254" name="楕円 253"/>
        <xdr:cNvSpPr/>
      </xdr:nvSpPr>
      <xdr:spPr>
        <a:xfrm>
          <a:off x="4584700" y="167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140019</xdr:rowOff>
    </xdr:from>
    <xdr:ext cx="599010" cy="259045"/>
    <xdr:sp macro="" textlink="">
      <xdr:nvSpPr>
        <xdr:cNvPr id="255" name="衛生費該当値テキスト"/>
        <xdr:cNvSpPr txBox="1"/>
      </xdr:nvSpPr>
      <xdr:spPr>
        <a:xfrm>
          <a:off x="4686300" y="165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157488</xdr:rowOff>
    </xdr:from>
    <xdr:to>
      <xdr:col>20</xdr:col>
      <xdr:colOff>38100</xdr:colOff>
      <xdr:row>98</xdr:row>
      <xdr:rowOff>87638</xdr:rowOff>
    </xdr:to>
    <xdr:sp macro="" textlink="">
      <xdr:nvSpPr>
        <xdr:cNvPr id="256" name="楕円 255"/>
        <xdr:cNvSpPr/>
      </xdr:nvSpPr>
      <xdr:spPr>
        <a:xfrm>
          <a:off x="3746500" y="167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104165</xdr:rowOff>
    </xdr:from>
    <xdr:ext cx="599010" cy="259045"/>
    <xdr:sp macro="" textlink="">
      <xdr:nvSpPr>
        <xdr:cNvPr id="257" name="テキスト ボックス 256"/>
        <xdr:cNvSpPr txBox="1"/>
      </xdr:nvSpPr>
      <xdr:spPr>
        <a:xfrm>
          <a:off x="3497795" y="1656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44239</xdr:rowOff>
    </xdr:from>
    <xdr:to>
      <xdr:col>15</xdr:col>
      <xdr:colOff>101600</xdr:colOff>
      <xdr:row>98</xdr:row>
      <xdr:rowOff>145839</xdr:rowOff>
    </xdr:to>
    <xdr:sp macro="" textlink="">
      <xdr:nvSpPr>
        <xdr:cNvPr id="258" name="楕円 257"/>
        <xdr:cNvSpPr/>
      </xdr:nvSpPr>
      <xdr:spPr>
        <a:xfrm>
          <a:off x="2857500" y="16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162366</xdr:rowOff>
    </xdr:from>
    <xdr:ext cx="534377" cy="259045"/>
    <xdr:sp macro="" textlink="">
      <xdr:nvSpPr>
        <xdr:cNvPr id="259" name="テキスト ボックス 258"/>
        <xdr:cNvSpPr txBox="1"/>
      </xdr:nvSpPr>
      <xdr:spPr>
        <a:xfrm>
          <a:off x="2641111" y="166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47189</xdr:rowOff>
    </xdr:from>
    <xdr:to>
      <xdr:col>10</xdr:col>
      <xdr:colOff>165100</xdr:colOff>
      <xdr:row>98</xdr:row>
      <xdr:rowOff>148789</xdr:rowOff>
    </xdr:to>
    <xdr:sp macro="" textlink="">
      <xdr:nvSpPr>
        <xdr:cNvPr id="260" name="楕円 259"/>
        <xdr:cNvSpPr/>
      </xdr:nvSpPr>
      <xdr:spPr>
        <a:xfrm>
          <a:off x="1968500" y="168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165316</xdr:rowOff>
    </xdr:from>
    <xdr:ext cx="534377" cy="259045"/>
    <xdr:sp macro="" textlink="">
      <xdr:nvSpPr>
        <xdr:cNvPr id="261" name="テキスト ボックス 260"/>
        <xdr:cNvSpPr txBox="1"/>
      </xdr:nvSpPr>
      <xdr:spPr>
        <a:xfrm>
          <a:off x="1752111" y="166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53623</xdr:rowOff>
    </xdr:from>
    <xdr:to>
      <xdr:col>6</xdr:col>
      <xdr:colOff>38100</xdr:colOff>
      <xdr:row>98</xdr:row>
      <xdr:rowOff>155223</xdr:rowOff>
    </xdr:to>
    <xdr:sp macro="" textlink="">
      <xdr:nvSpPr>
        <xdr:cNvPr id="262" name="楕円 261"/>
        <xdr:cNvSpPr/>
      </xdr:nvSpPr>
      <xdr:spPr>
        <a:xfrm>
          <a:off x="1079500" y="16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300</xdr:rowOff>
    </xdr:from>
    <xdr:ext cx="534377" cy="259045"/>
    <xdr:sp macro="" textlink="">
      <xdr:nvSpPr>
        <xdr:cNvPr id="263" name="テキスト ボックス 262"/>
        <xdr:cNvSpPr txBox="1"/>
      </xdr:nvSpPr>
      <xdr:spPr>
        <a:xfrm>
          <a:off x="863111" y="166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144592</xdr:rowOff>
    </xdr:from>
    <xdr:to>
      <xdr:col>55</xdr:col>
      <xdr:colOff>0</xdr:colOff>
      <xdr:row>55</xdr:row>
      <xdr:rowOff>129727</xdr:rowOff>
    </xdr:to>
    <xdr:cxnSp macro="">
      <xdr:nvCxnSpPr>
        <xdr:cNvPr id="345" name="直線コネクタ 344"/>
        <xdr:cNvCxnSpPr/>
      </xdr:nvCxnSpPr>
      <xdr:spPr>
        <a:xfrm>
          <a:off x="9639300" y="9402892"/>
          <a:ext cx="838200" cy="15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144592</xdr:rowOff>
    </xdr:from>
    <xdr:to>
      <xdr:col>50</xdr:col>
      <xdr:colOff>114300</xdr:colOff>
      <xdr:row>55</xdr:row>
      <xdr:rowOff>31898</xdr:rowOff>
    </xdr:to>
    <xdr:cxnSp macro="">
      <xdr:nvCxnSpPr>
        <xdr:cNvPr id="348" name="直線コネクタ 347"/>
        <xdr:cNvCxnSpPr/>
      </xdr:nvCxnSpPr>
      <xdr:spPr>
        <a:xfrm flipV="1">
          <a:off x="8750300" y="9402892"/>
          <a:ext cx="889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127624</xdr:rowOff>
    </xdr:from>
    <xdr:to>
      <xdr:col>45</xdr:col>
      <xdr:colOff>177800</xdr:colOff>
      <xdr:row>55</xdr:row>
      <xdr:rowOff>31898</xdr:rowOff>
    </xdr:to>
    <xdr:cxnSp macro="">
      <xdr:nvCxnSpPr>
        <xdr:cNvPr id="351" name="直線コネクタ 350"/>
        <xdr:cNvCxnSpPr/>
      </xdr:nvCxnSpPr>
      <xdr:spPr>
        <a:xfrm>
          <a:off x="7861300" y="9385924"/>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127624</xdr:rowOff>
    </xdr:from>
    <xdr:to>
      <xdr:col>41</xdr:col>
      <xdr:colOff>50800</xdr:colOff>
      <xdr:row>55</xdr:row>
      <xdr:rowOff>7552</xdr:rowOff>
    </xdr:to>
    <xdr:cxnSp macro="">
      <xdr:nvCxnSpPr>
        <xdr:cNvPr id="354" name="直線コネクタ 353"/>
        <xdr:cNvCxnSpPr/>
      </xdr:nvCxnSpPr>
      <xdr:spPr>
        <a:xfrm flipV="1">
          <a:off x="6972300" y="9385924"/>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78927</xdr:rowOff>
    </xdr:from>
    <xdr:to>
      <xdr:col>55</xdr:col>
      <xdr:colOff>50800</xdr:colOff>
      <xdr:row>56</xdr:row>
      <xdr:rowOff>9077</xdr:rowOff>
    </xdr:to>
    <xdr:sp macro="" textlink="">
      <xdr:nvSpPr>
        <xdr:cNvPr id="364" name="楕円 363"/>
        <xdr:cNvSpPr/>
      </xdr:nvSpPr>
      <xdr:spPr>
        <a:xfrm>
          <a:off x="10426700" y="95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101804</xdr:rowOff>
    </xdr:from>
    <xdr:ext cx="534377" cy="259045"/>
    <xdr:sp macro="" textlink="">
      <xdr:nvSpPr>
        <xdr:cNvPr id="365" name="農林水産業費該当値テキスト"/>
        <xdr:cNvSpPr txBox="1"/>
      </xdr:nvSpPr>
      <xdr:spPr>
        <a:xfrm>
          <a:off x="10528300" y="93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93792</xdr:rowOff>
    </xdr:from>
    <xdr:to>
      <xdr:col>50</xdr:col>
      <xdr:colOff>165100</xdr:colOff>
      <xdr:row>55</xdr:row>
      <xdr:rowOff>23942</xdr:rowOff>
    </xdr:to>
    <xdr:sp macro="" textlink="">
      <xdr:nvSpPr>
        <xdr:cNvPr id="366" name="楕円 365"/>
        <xdr:cNvSpPr/>
      </xdr:nvSpPr>
      <xdr:spPr>
        <a:xfrm>
          <a:off x="9588500" y="93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40469</xdr:rowOff>
    </xdr:from>
    <xdr:ext cx="534377" cy="259045"/>
    <xdr:sp macro="" textlink="">
      <xdr:nvSpPr>
        <xdr:cNvPr id="367" name="テキスト ボックス 366"/>
        <xdr:cNvSpPr txBox="1"/>
      </xdr:nvSpPr>
      <xdr:spPr>
        <a:xfrm>
          <a:off x="9372111" y="91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152548</xdr:rowOff>
    </xdr:from>
    <xdr:to>
      <xdr:col>46</xdr:col>
      <xdr:colOff>38100</xdr:colOff>
      <xdr:row>55</xdr:row>
      <xdr:rowOff>82698</xdr:rowOff>
    </xdr:to>
    <xdr:sp macro="" textlink="">
      <xdr:nvSpPr>
        <xdr:cNvPr id="368" name="楕円 367"/>
        <xdr:cNvSpPr/>
      </xdr:nvSpPr>
      <xdr:spPr>
        <a:xfrm>
          <a:off x="8699500" y="9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99225</xdr:rowOff>
    </xdr:from>
    <xdr:ext cx="534377" cy="259045"/>
    <xdr:sp macro="" textlink="">
      <xdr:nvSpPr>
        <xdr:cNvPr id="369" name="テキスト ボックス 368"/>
        <xdr:cNvSpPr txBox="1"/>
      </xdr:nvSpPr>
      <xdr:spPr>
        <a:xfrm>
          <a:off x="8483111" y="91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76824</xdr:rowOff>
    </xdr:from>
    <xdr:to>
      <xdr:col>41</xdr:col>
      <xdr:colOff>101600</xdr:colOff>
      <xdr:row>55</xdr:row>
      <xdr:rowOff>6974</xdr:rowOff>
    </xdr:to>
    <xdr:sp macro="" textlink="">
      <xdr:nvSpPr>
        <xdr:cNvPr id="370" name="楕円 369"/>
        <xdr:cNvSpPr/>
      </xdr:nvSpPr>
      <xdr:spPr>
        <a:xfrm>
          <a:off x="7810500" y="9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23501</xdr:rowOff>
    </xdr:from>
    <xdr:ext cx="599010" cy="259045"/>
    <xdr:sp macro="" textlink="">
      <xdr:nvSpPr>
        <xdr:cNvPr id="371" name="テキスト ボックス 370"/>
        <xdr:cNvSpPr txBox="1"/>
      </xdr:nvSpPr>
      <xdr:spPr>
        <a:xfrm>
          <a:off x="7561795" y="91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128202</xdr:rowOff>
    </xdr:from>
    <xdr:to>
      <xdr:col>36</xdr:col>
      <xdr:colOff>165100</xdr:colOff>
      <xdr:row>55</xdr:row>
      <xdr:rowOff>58352</xdr:rowOff>
    </xdr:to>
    <xdr:sp macro="" textlink="">
      <xdr:nvSpPr>
        <xdr:cNvPr id="372" name="楕円 371"/>
        <xdr:cNvSpPr/>
      </xdr:nvSpPr>
      <xdr:spPr>
        <a:xfrm>
          <a:off x="6921500" y="9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74879</xdr:rowOff>
    </xdr:from>
    <xdr:ext cx="534377" cy="259045"/>
    <xdr:sp macro="" textlink="">
      <xdr:nvSpPr>
        <xdr:cNvPr id="373" name="テキスト ボックス 372"/>
        <xdr:cNvSpPr txBox="1"/>
      </xdr:nvSpPr>
      <xdr:spPr>
        <a:xfrm>
          <a:off x="6705111" y="91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165880</xdr:rowOff>
    </xdr:from>
    <xdr:to>
      <xdr:col>55</xdr:col>
      <xdr:colOff>0</xdr:colOff>
      <xdr:row>79</xdr:row>
      <xdr:rowOff>12598</xdr:rowOff>
    </xdr:to>
    <xdr:cxnSp macro="">
      <xdr:nvCxnSpPr>
        <xdr:cNvPr id="402" name="直線コネクタ 401"/>
        <xdr:cNvCxnSpPr/>
      </xdr:nvCxnSpPr>
      <xdr:spPr>
        <a:xfrm>
          <a:off x="9639300" y="13538980"/>
          <a:ext cx="8382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165880</xdr:rowOff>
    </xdr:from>
    <xdr:to>
      <xdr:col>50</xdr:col>
      <xdr:colOff>114300</xdr:colOff>
      <xdr:row>79</xdr:row>
      <xdr:rowOff>8595</xdr:rowOff>
    </xdr:to>
    <xdr:cxnSp macro="">
      <xdr:nvCxnSpPr>
        <xdr:cNvPr id="405" name="直線コネクタ 404"/>
        <xdr:cNvCxnSpPr/>
      </xdr:nvCxnSpPr>
      <xdr:spPr>
        <a:xfrm flipV="1">
          <a:off x="8750300" y="13538980"/>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6094</xdr:rowOff>
    </xdr:from>
    <xdr:to>
      <xdr:col>45</xdr:col>
      <xdr:colOff>177800</xdr:colOff>
      <xdr:row>79</xdr:row>
      <xdr:rowOff>8595</xdr:rowOff>
    </xdr:to>
    <xdr:cxnSp macro="">
      <xdr:nvCxnSpPr>
        <xdr:cNvPr id="408" name="直線コネクタ 407"/>
        <xdr:cNvCxnSpPr/>
      </xdr:nvCxnSpPr>
      <xdr:spPr>
        <a:xfrm>
          <a:off x="7861300" y="13550644"/>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6094</xdr:rowOff>
    </xdr:from>
    <xdr:to>
      <xdr:col>41</xdr:col>
      <xdr:colOff>50800</xdr:colOff>
      <xdr:row>79</xdr:row>
      <xdr:rowOff>11739</xdr:rowOff>
    </xdr:to>
    <xdr:cxnSp macro="">
      <xdr:nvCxnSpPr>
        <xdr:cNvPr id="411" name="直線コネクタ 410"/>
        <xdr:cNvCxnSpPr/>
      </xdr:nvCxnSpPr>
      <xdr:spPr>
        <a:xfrm flipV="1">
          <a:off x="6972300" y="13550644"/>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133248</xdr:rowOff>
    </xdr:from>
    <xdr:to>
      <xdr:col>55</xdr:col>
      <xdr:colOff>50800</xdr:colOff>
      <xdr:row>79</xdr:row>
      <xdr:rowOff>63398</xdr:rowOff>
    </xdr:to>
    <xdr:sp macro="" textlink="">
      <xdr:nvSpPr>
        <xdr:cNvPr id="421" name="楕円 420"/>
        <xdr:cNvSpPr/>
      </xdr:nvSpPr>
      <xdr:spPr>
        <a:xfrm>
          <a:off x="104267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115080</xdr:rowOff>
    </xdr:from>
    <xdr:to>
      <xdr:col>50</xdr:col>
      <xdr:colOff>165100</xdr:colOff>
      <xdr:row>79</xdr:row>
      <xdr:rowOff>45230</xdr:rowOff>
    </xdr:to>
    <xdr:sp macro="" textlink="">
      <xdr:nvSpPr>
        <xdr:cNvPr id="423" name="楕円 422"/>
        <xdr:cNvSpPr/>
      </xdr:nvSpPr>
      <xdr:spPr>
        <a:xfrm>
          <a:off x="9588500" y="134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36357</xdr:rowOff>
    </xdr:from>
    <xdr:ext cx="534377" cy="259045"/>
    <xdr:sp macro="" textlink="">
      <xdr:nvSpPr>
        <xdr:cNvPr id="424" name="テキスト ボックス 423"/>
        <xdr:cNvSpPr txBox="1"/>
      </xdr:nvSpPr>
      <xdr:spPr>
        <a:xfrm>
          <a:off x="9372111" y="135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129245</xdr:rowOff>
    </xdr:from>
    <xdr:to>
      <xdr:col>46</xdr:col>
      <xdr:colOff>38100</xdr:colOff>
      <xdr:row>79</xdr:row>
      <xdr:rowOff>59395</xdr:rowOff>
    </xdr:to>
    <xdr:sp macro="" textlink="">
      <xdr:nvSpPr>
        <xdr:cNvPr id="425" name="楕円 424"/>
        <xdr:cNvSpPr/>
      </xdr:nvSpPr>
      <xdr:spPr>
        <a:xfrm>
          <a:off x="8699500" y="135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50522</xdr:rowOff>
    </xdr:from>
    <xdr:ext cx="534377" cy="259045"/>
    <xdr:sp macro="" textlink="">
      <xdr:nvSpPr>
        <xdr:cNvPr id="426" name="テキスト ボックス 425"/>
        <xdr:cNvSpPr txBox="1"/>
      </xdr:nvSpPr>
      <xdr:spPr>
        <a:xfrm>
          <a:off x="8483111" y="135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126744</xdr:rowOff>
    </xdr:from>
    <xdr:to>
      <xdr:col>41</xdr:col>
      <xdr:colOff>101600</xdr:colOff>
      <xdr:row>79</xdr:row>
      <xdr:rowOff>56894</xdr:rowOff>
    </xdr:to>
    <xdr:sp macro="" textlink="">
      <xdr:nvSpPr>
        <xdr:cNvPr id="427" name="楕円 426"/>
        <xdr:cNvSpPr/>
      </xdr:nvSpPr>
      <xdr:spPr>
        <a:xfrm>
          <a:off x="7810500" y="134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48021</xdr:rowOff>
    </xdr:from>
    <xdr:ext cx="534377" cy="259045"/>
    <xdr:sp macro="" textlink="">
      <xdr:nvSpPr>
        <xdr:cNvPr id="428" name="テキスト ボックス 427"/>
        <xdr:cNvSpPr txBox="1"/>
      </xdr:nvSpPr>
      <xdr:spPr>
        <a:xfrm>
          <a:off x="7594111" y="135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132389</xdr:rowOff>
    </xdr:from>
    <xdr:to>
      <xdr:col>36</xdr:col>
      <xdr:colOff>165100</xdr:colOff>
      <xdr:row>79</xdr:row>
      <xdr:rowOff>62539</xdr:rowOff>
    </xdr:to>
    <xdr:sp macro="" textlink="">
      <xdr:nvSpPr>
        <xdr:cNvPr id="429" name="楕円 428"/>
        <xdr:cNvSpPr/>
      </xdr:nvSpPr>
      <xdr:spPr>
        <a:xfrm>
          <a:off x="6921500" y="135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53666</xdr:rowOff>
    </xdr:from>
    <xdr:ext cx="534377" cy="259045"/>
    <xdr:sp macro="" textlink="">
      <xdr:nvSpPr>
        <xdr:cNvPr id="430" name="テキスト ボックス 429"/>
        <xdr:cNvSpPr txBox="1"/>
      </xdr:nvSpPr>
      <xdr:spPr>
        <a:xfrm>
          <a:off x="6705111" y="135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96758</xdr:rowOff>
    </xdr:from>
    <xdr:to>
      <xdr:col>55</xdr:col>
      <xdr:colOff>0</xdr:colOff>
      <xdr:row>97</xdr:row>
      <xdr:rowOff>59627</xdr:rowOff>
    </xdr:to>
    <xdr:cxnSp macro="">
      <xdr:nvCxnSpPr>
        <xdr:cNvPr id="461" name="直線コネクタ 460"/>
        <xdr:cNvCxnSpPr/>
      </xdr:nvCxnSpPr>
      <xdr:spPr>
        <a:xfrm>
          <a:off x="9639300" y="16555958"/>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96758</xdr:rowOff>
    </xdr:from>
    <xdr:to>
      <xdr:col>50</xdr:col>
      <xdr:colOff>114300</xdr:colOff>
      <xdr:row>96</xdr:row>
      <xdr:rowOff>128639</xdr:rowOff>
    </xdr:to>
    <xdr:cxnSp macro="">
      <xdr:nvCxnSpPr>
        <xdr:cNvPr id="464" name="直線コネクタ 463"/>
        <xdr:cNvCxnSpPr/>
      </xdr:nvCxnSpPr>
      <xdr:spPr>
        <a:xfrm flipV="1">
          <a:off x="8750300" y="16555958"/>
          <a:ext cx="889000" cy="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128639</xdr:rowOff>
    </xdr:from>
    <xdr:to>
      <xdr:col>45</xdr:col>
      <xdr:colOff>177800</xdr:colOff>
      <xdr:row>97</xdr:row>
      <xdr:rowOff>152282</xdr:rowOff>
    </xdr:to>
    <xdr:cxnSp macro="">
      <xdr:nvCxnSpPr>
        <xdr:cNvPr id="467" name="直線コネクタ 466"/>
        <xdr:cNvCxnSpPr/>
      </xdr:nvCxnSpPr>
      <xdr:spPr>
        <a:xfrm flipV="1">
          <a:off x="7861300" y="16587839"/>
          <a:ext cx="889000" cy="19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110582</xdr:rowOff>
    </xdr:from>
    <xdr:to>
      <xdr:col>41</xdr:col>
      <xdr:colOff>50800</xdr:colOff>
      <xdr:row>97</xdr:row>
      <xdr:rowOff>152282</xdr:rowOff>
    </xdr:to>
    <xdr:cxnSp macro="">
      <xdr:nvCxnSpPr>
        <xdr:cNvPr id="470" name="直線コネクタ 469"/>
        <xdr:cNvCxnSpPr/>
      </xdr:nvCxnSpPr>
      <xdr:spPr>
        <a:xfrm>
          <a:off x="6972300" y="16741232"/>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8827</xdr:rowOff>
    </xdr:from>
    <xdr:to>
      <xdr:col>55</xdr:col>
      <xdr:colOff>50800</xdr:colOff>
      <xdr:row>97</xdr:row>
      <xdr:rowOff>110427</xdr:rowOff>
    </xdr:to>
    <xdr:sp macro="" textlink="">
      <xdr:nvSpPr>
        <xdr:cNvPr id="480" name="楕円 479"/>
        <xdr:cNvSpPr/>
      </xdr:nvSpPr>
      <xdr:spPr>
        <a:xfrm>
          <a:off x="10426700" y="166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31704</xdr:rowOff>
    </xdr:from>
    <xdr:ext cx="599010" cy="259045"/>
    <xdr:sp macro="" textlink="">
      <xdr:nvSpPr>
        <xdr:cNvPr id="481" name="土木費該当値テキスト"/>
        <xdr:cNvSpPr txBox="1"/>
      </xdr:nvSpPr>
      <xdr:spPr>
        <a:xfrm>
          <a:off x="10528300" y="164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45958</xdr:rowOff>
    </xdr:from>
    <xdr:to>
      <xdr:col>50</xdr:col>
      <xdr:colOff>165100</xdr:colOff>
      <xdr:row>96</xdr:row>
      <xdr:rowOff>147558</xdr:rowOff>
    </xdr:to>
    <xdr:sp macro="" textlink="">
      <xdr:nvSpPr>
        <xdr:cNvPr id="482" name="楕円 481"/>
        <xdr:cNvSpPr/>
      </xdr:nvSpPr>
      <xdr:spPr>
        <a:xfrm>
          <a:off x="9588500" y="16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164085</xdr:rowOff>
    </xdr:from>
    <xdr:ext cx="599010" cy="259045"/>
    <xdr:sp macro="" textlink="">
      <xdr:nvSpPr>
        <xdr:cNvPr id="483" name="テキスト ボックス 482"/>
        <xdr:cNvSpPr txBox="1"/>
      </xdr:nvSpPr>
      <xdr:spPr>
        <a:xfrm>
          <a:off x="9339795" y="16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77839</xdr:rowOff>
    </xdr:from>
    <xdr:to>
      <xdr:col>46</xdr:col>
      <xdr:colOff>38100</xdr:colOff>
      <xdr:row>97</xdr:row>
      <xdr:rowOff>7989</xdr:rowOff>
    </xdr:to>
    <xdr:sp macro="" textlink="">
      <xdr:nvSpPr>
        <xdr:cNvPr id="484" name="楕円 483"/>
        <xdr:cNvSpPr/>
      </xdr:nvSpPr>
      <xdr:spPr>
        <a:xfrm>
          <a:off x="8699500" y="165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24516</xdr:rowOff>
    </xdr:from>
    <xdr:ext cx="599010" cy="259045"/>
    <xdr:sp macro="" textlink="">
      <xdr:nvSpPr>
        <xdr:cNvPr id="485" name="テキスト ボックス 484"/>
        <xdr:cNvSpPr txBox="1"/>
      </xdr:nvSpPr>
      <xdr:spPr>
        <a:xfrm>
          <a:off x="8450795" y="1631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101482</xdr:rowOff>
    </xdr:from>
    <xdr:to>
      <xdr:col>41</xdr:col>
      <xdr:colOff>101600</xdr:colOff>
      <xdr:row>98</xdr:row>
      <xdr:rowOff>31632</xdr:rowOff>
    </xdr:to>
    <xdr:sp macro="" textlink="">
      <xdr:nvSpPr>
        <xdr:cNvPr id="486" name="楕円 485"/>
        <xdr:cNvSpPr/>
      </xdr:nvSpPr>
      <xdr:spPr>
        <a:xfrm>
          <a:off x="7810500" y="167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48159</xdr:rowOff>
    </xdr:from>
    <xdr:ext cx="534377" cy="259045"/>
    <xdr:sp macro="" textlink="">
      <xdr:nvSpPr>
        <xdr:cNvPr id="487" name="テキスト ボックス 486"/>
        <xdr:cNvSpPr txBox="1"/>
      </xdr:nvSpPr>
      <xdr:spPr>
        <a:xfrm>
          <a:off x="7594111" y="165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59782</xdr:rowOff>
    </xdr:from>
    <xdr:to>
      <xdr:col>36</xdr:col>
      <xdr:colOff>165100</xdr:colOff>
      <xdr:row>97</xdr:row>
      <xdr:rowOff>161382</xdr:rowOff>
    </xdr:to>
    <xdr:sp macro="" textlink="">
      <xdr:nvSpPr>
        <xdr:cNvPr id="488" name="楕円 487"/>
        <xdr:cNvSpPr/>
      </xdr:nvSpPr>
      <xdr:spPr>
        <a:xfrm>
          <a:off x="6921500" y="1669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6459</xdr:rowOff>
    </xdr:from>
    <xdr:ext cx="599010" cy="259045"/>
    <xdr:sp macro="" textlink="">
      <xdr:nvSpPr>
        <xdr:cNvPr id="489" name="テキスト ボックス 488"/>
        <xdr:cNvSpPr txBox="1"/>
      </xdr:nvSpPr>
      <xdr:spPr>
        <a:xfrm>
          <a:off x="6672795" y="1646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137109</xdr:rowOff>
    </xdr:from>
    <xdr:to>
      <xdr:col>85</xdr:col>
      <xdr:colOff>127000</xdr:colOff>
      <xdr:row>37</xdr:row>
      <xdr:rowOff>33877</xdr:rowOff>
    </xdr:to>
    <xdr:cxnSp macro="">
      <xdr:nvCxnSpPr>
        <xdr:cNvPr id="519" name="直線コネクタ 518"/>
        <xdr:cNvCxnSpPr/>
      </xdr:nvCxnSpPr>
      <xdr:spPr>
        <a:xfrm flipV="1">
          <a:off x="15481300" y="6137859"/>
          <a:ext cx="838200" cy="2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153035</xdr:rowOff>
    </xdr:from>
    <xdr:to>
      <xdr:col>81</xdr:col>
      <xdr:colOff>50800</xdr:colOff>
      <xdr:row>37</xdr:row>
      <xdr:rowOff>33877</xdr:rowOff>
    </xdr:to>
    <xdr:cxnSp macro="">
      <xdr:nvCxnSpPr>
        <xdr:cNvPr id="522" name="直線コネクタ 521"/>
        <xdr:cNvCxnSpPr/>
      </xdr:nvCxnSpPr>
      <xdr:spPr>
        <a:xfrm>
          <a:off x="14592300" y="632523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153035</xdr:rowOff>
    </xdr:from>
    <xdr:to>
      <xdr:col>76</xdr:col>
      <xdr:colOff>114300</xdr:colOff>
      <xdr:row>37</xdr:row>
      <xdr:rowOff>156654</xdr:rowOff>
    </xdr:to>
    <xdr:cxnSp macro="">
      <xdr:nvCxnSpPr>
        <xdr:cNvPr id="525" name="直線コネクタ 524"/>
        <xdr:cNvCxnSpPr/>
      </xdr:nvCxnSpPr>
      <xdr:spPr>
        <a:xfrm flipV="1">
          <a:off x="13703300" y="6325235"/>
          <a:ext cx="889000" cy="1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59633</xdr:rowOff>
    </xdr:from>
    <xdr:to>
      <xdr:col>71</xdr:col>
      <xdr:colOff>177800</xdr:colOff>
      <xdr:row>37</xdr:row>
      <xdr:rowOff>156654</xdr:rowOff>
    </xdr:to>
    <xdr:cxnSp macro="">
      <xdr:nvCxnSpPr>
        <xdr:cNvPr id="528" name="直線コネクタ 527"/>
        <xdr:cNvCxnSpPr/>
      </xdr:nvCxnSpPr>
      <xdr:spPr>
        <a:xfrm>
          <a:off x="12814300" y="6403283"/>
          <a:ext cx="889000" cy="9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86309</xdr:rowOff>
    </xdr:from>
    <xdr:to>
      <xdr:col>85</xdr:col>
      <xdr:colOff>177800</xdr:colOff>
      <xdr:row>36</xdr:row>
      <xdr:rowOff>16459</xdr:rowOff>
    </xdr:to>
    <xdr:sp macro="" textlink="">
      <xdr:nvSpPr>
        <xdr:cNvPr id="538" name="楕円 537"/>
        <xdr:cNvSpPr/>
      </xdr:nvSpPr>
      <xdr:spPr>
        <a:xfrm>
          <a:off x="162687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109186</xdr:rowOff>
    </xdr:from>
    <xdr:ext cx="534377" cy="259045"/>
    <xdr:sp macro="" textlink="">
      <xdr:nvSpPr>
        <xdr:cNvPr id="539" name="消防費該当値テキスト"/>
        <xdr:cNvSpPr txBox="1"/>
      </xdr:nvSpPr>
      <xdr:spPr>
        <a:xfrm>
          <a:off x="16370300" y="5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154527</xdr:rowOff>
    </xdr:from>
    <xdr:to>
      <xdr:col>81</xdr:col>
      <xdr:colOff>101600</xdr:colOff>
      <xdr:row>37</xdr:row>
      <xdr:rowOff>84677</xdr:rowOff>
    </xdr:to>
    <xdr:sp macro="" textlink="">
      <xdr:nvSpPr>
        <xdr:cNvPr id="540" name="楕円 539"/>
        <xdr:cNvSpPr/>
      </xdr:nvSpPr>
      <xdr:spPr>
        <a:xfrm>
          <a:off x="15430500" y="63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101204</xdr:rowOff>
    </xdr:from>
    <xdr:ext cx="534377" cy="259045"/>
    <xdr:sp macro="" textlink="">
      <xdr:nvSpPr>
        <xdr:cNvPr id="541" name="テキスト ボックス 540"/>
        <xdr:cNvSpPr txBox="1"/>
      </xdr:nvSpPr>
      <xdr:spPr>
        <a:xfrm>
          <a:off x="15214111" y="6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102235</xdr:rowOff>
    </xdr:from>
    <xdr:to>
      <xdr:col>76</xdr:col>
      <xdr:colOff>165100</xdr:colOff>
      <xdr:row>37</xdr:row>
      <xdr:rowOff>32385</xdr:rowOff>
    </xdr:to>
    <xdr:sp macro="" textlink="">
      <xdr:nvSpPr>
        <xdr:cNvPr id="542" name="楕円 541"/>
        <xdr:cNvSpPr/>
      </xdr:nvSpPr>
      <xdr:spPr>
        <a:xfrm>
          <a:off x="1454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48912</xdr:rowOff>
    </xdr:from>
    <xdr:ext cx="534377" cy="259045"/>
    <xdr:sp macro="" textlink="">
      <xdr:nvSpPr>
        <xdr:cNvPr id="543" name="テキスト ボックス 542"/>
        <xdr:cNvSpPr txBox="1"/>
      </xdr:nvSpPr>
      <xdr:spPr>
        <a:xfrm>
          <a:off x="14325111" y="60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105854</xdr:rowOff>
    </xdr:from>
    <xdr:to>
      <xdr:col>72</xdr:col>
      <xdr:colOff>38100</xdr:colOff>
      <xdr:row>38</xdr:row>
      <xdr:rowOff>36004</xdr:rowOff>
    </xdr:to>
    <xdr:sp macro="" textlink="">
      <xdr:nvSpPr>
        <xdr:cNvPr id="544" name="楕円 543"/>
        <xdr:cNvSpPr/>
      </xdr:nvSpPr>
      <xdr:spPr>
        <a:xfrm>
          <a:off x="13652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27132</xdr:rowOff>
    </xdr:from>
    <xdr:ext cx="534377" cy="259045"/>
    <xdr:sp macro="" textlink="">
      <xdr:nvSpPr>
        <xdr:cNvPr id="545" name="テキスト ボックス 544"/>
        <xdr:cNvSpPr txBox="1"/>
      </xdr:nvSpPr>
      <xdr:spPr>
        <a:xfrm>
          <a:off x="13436111" y="6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8833</xdr:rowOff>
    </xdr:from>
    <xdr:to>
      <xdr:col>67</xdr:col>
      <xdr:colOff>101600</xdr:colOff>
      <xdr:row>37</xdr:row>
      <xdr:rowOff>110433</xdr:rowOff>
    </xdr:to>
    <xdr:sp macro="" textlink="">
      <xdr:nvSpPr>
        <xdr:cNvPr id="546" name="楕円 545"/>
        <xdr:cNvSpPr/>
      </xdr:nvSpPr>
      <xdr:spPr>
        <a:xfrm>
          <a:off x="12763500" y="63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101560</xdr:rowOff>
    </xdr:from>
    <xdr:ext cx="534377" cy="259045"/>
    <xdr:sp macro="" textlink="">
      <xdr:nvSpPr>
        <xdr:cNvPr id="547" name="テキスト ボックス 546"/>
        <xdr:cNvSpPr txBox="1"/>
      </xdr:nvSpPr>
      <xdr:spPr>
        <a:xfrm>
          <a:off x="12547111" y="644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88791</xdr:rowOff>
    </xdr:from>
    <xdr:to>
      <xdr:col>85</xdr:col>
      <xdr:colOff>127000</xdr:colOff>
      <xdr:row>57</xdr:row>
      <xdr:rowOff>18328</xdr:rowOff>
    </xdr:to>
    <xdr:cxnSp macro="">
      <xdr:nvCxnSpPr>
        <xdr:cNvPr id="576" name="直線コネクタ 575"/>
        <xdr:cNvCxnSpPr/>
      </xdr:nvCxnSpPr>
      <xdr:spPr>
        <a:xfrm flipV="1">
          <a:off x="15481300" y="9689991"/>
          <a:ext cx="83820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18328</xdr:rowOff>
    </xdr:from>
    <xdr:to>
      <xdr:col>81</xdr:col>
      <xdr:colOff>50800</xdr:colOff>
      <xdr:row>57</xdr:row>
      <xdr:rowOff>18535</xdr:rowOff>
    </xdr:to>
    <xdr:cxnSp macro="">
      <xdr:nvCxnSpPr>
        <xdr:cNvPr id="579" name="直線コネクタ 578"/>
        <xdr:cNvCxnSpPr/>
      </xdr:nvCxnSpPr>
      <xdr:spPr>
        <a:xfrm flipV="1">
          <a:off x="14592300" y="9790978"/>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18535</xdr:rowOff>
    </xdr:from>
    <xdr:to>
      <xdr:col>76</xdr:col>
      <xdr:colOff>114300</xdr:colOff>
      <xdr:row>57</xdr:row>
      <xdr:rowOff>40350</xdr:rowOff>
    </xdr:to>
    <xdr:cxnSp macro="">
      <xdr:nvCxnSpPr>
        <xdr:cNvPr id="582" name="直線コネクタ 581"/>
        <xdr:cNvCxnSpPr/>
      </xdr:nvCxnSpPr>
      <xdr:spPr>
        <a:xfrm flipV="1">
          <a:off x="13703300" y="979118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40350</xdr:rowOff>
    </xdr:from>
    <xdr:to>
      <xdr:col>71</xdr:col>
      <xdr:colOff>177800</xdr:colOff>
      <xdr:row>57</xdr:row>
      <xdr:rowOff>89061</xdr:rowOff>
    </xdr:to>
    <xdr:cxnSp macro="">
      <xdr:nvCxnSpPr>
        <xdr:cNvPr id="585" name="直線コネクタ 584"/>
        <xdr:cNvCxnSpPr/>
      </xdr:nvCxnSpPr>
      <xdr:spPr>
        <a:xfrm flipV="1">
          <a:off x="12814300" y="9813000"/>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37991</xdr:rowOff>
    </xdr:from>
    <xdr:to>
      <xdr:col>85</xdr:col>
      <xdr:colOff>177800</xdr:colOff>
      <xdr:row>56</xdr:row>
      <xdr:rowOff>139591</xdr:rowOff>
    </xdr:to>
    <xdr:sp macro="" textlink="">
      <xdr:nvSpPr>
        <xdr:cNvPr id="595" name="楕円 594"/>
        <xdr:cNvSpPr/>
      </xdr:nvSpPr>
      <xdr:spPr>
        <a:xfrm>
          <a:off x="162687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60868</xdr:rowOff>
    </xdr:from>
    <xdr:ext cx="599010" cy="259045"/>
    <xdr:sp macro="" textlink="">
      <xdr:nvSpPr>
        <xdr:cNvPr id="596" name="教育費該当値テキスト"/>
        <xdr:cNvSpPr txBox="1"/>
      </xdr:nvSpPr>
      <xdr:spPr>
        <a:xfrm>
          <a:off x="16370300" y="949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138978</xdr:rowOff>
    </xdr:from>
    <xdr:to>
      <xdr:col>81</xdr:col>
      <xdr:colOff>101600</xdr:colOff>
      <xdr:row>57</xdr:row>
      <xdr:rowOff>69128</xdr:rowOff>
    </xdr:to>
    <xdr:sp macro="" textlink="">
      <xdr:nvSpPr>
        <xdr:cNvPr id="597" name="楕円 596"/>
        <xdr:cNvSpPr/>
      </xdr:nvSpPr>
      <xdr:spPr>
        <a:xfrm>
          <a:off x="15430500" y="97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85655</xdr:rowOff>
    </xdr:from>
    <xdr:ext cx="534377" cy="259045"/>
    <xdr:sp macro="" textlink="">
      <xdr:nvSpPr>
        <xdr:cNvPr id="598" name="テキスト ボックス 597"/>
        <xdr:cNvSpPr txBox="1"/>
      </xdr:nvSpPr>
      <xdr:spPr>
        <a:xfrm>
          <a:off x="15214111" y="95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139185</xdr:rowOff>
    </xdr:from>
    <xdr:to>
      <xdr:col>76</xdr:col>
      <xdr:colOff>165100</xdr:colOff>
      <xdr:row>57</xdr:row>
      <xdr:rowOff>69335</xdr:rowOff>
    </xdr:to>
    <xdr:sp macro="" textlink="">
      <xdr:nvSpPr>
        <xdr:cNvPr id="599" name="楕円 598"/>
        <xdr:cNvSpPr/>
      </xdr:nvSpPr>
      <xdr:spPr>
        <a:xfrm>
          <a:off x="14541500" y="97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85862</xdr:rowOff>
    </xdr:from>
    <xdr:ext cx="534377" cy="259045"/>
    <xdr:sp macro="" textlink="">
      <xdr:nvSpPr>
        <xdr:cNvPr id="600" name="テキスト ボックス 599"/>
        <xdr:cNvSpPr txBox="1"/>
      </xdr:nvSpPr>
      <xdr:spPr>
        <a:xfrm>
          <a:off x="14325111" y="95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161000</xdr:rowOff>
    </xdr:from>
    <xdr:to>
      <xdr:col>72</xdr:col>
      <xdr:colOff>38100</xdr:colOff>
      <xdr:row>57</xdr:row>
      <xdr:rowOff>91150</xdr:rowOff>
    </xdr:to>
    <xdr:sp macro="" textlink="">
      <xdr:nvSpPr>
        <xdr:cNvPr id="601" name="楕円 600"/>
        <xdr:cNvSpPr/>
      </xdr:nvSpPr>
      <xdr:spPr>
        <a:xfrm>
          <a:off x="13652500" y="9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107677</xdr:rowOff>
    </xdr:from>
    <xdr:ext cx="534377" cy="259045"/>
    <xdr:sp macro="" textlink="">
      <xdr:nvSpPr>
        <xdr:cNvPr id="602" name="テキスト ボックス 601"/>
        <xdr:cNvSpPr txBox="1"/>
      </xdr:nvSpPr>
      <xdr:spPr>
        <a:xfrm>
          <a:off x="13436111" y="95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38261</xdr:rowOff>
    </xdr:from>
    <xdr:to>
      <xdr:col>67</xdr:col>
      <xdr:colOff>101600</xdr:colOff>
      <xdr:row>57</xdr:row>
      <xdr:rowOff>139861</xdr:rowOff>
    </xdr:to>
    <xdr:sp macro="" textlink="">
      <xdr:nvSpPr>
        <xdr:cNvPr id="603" name="楕円 602"/>
        <xdr:cNvSpPr/>
      </xdr:nvSpPr>
      <xdr:spPr>
        <a:xfrm>
          <a:off x="12763500" y="98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156388</xdr:rowOff>
    </xdr:from>
    <xdr:ext cx="534377" cy="259045"/>
    <xdr:sp macro="" textlink="">
      <xdr:nvSpPr>
        <xdr:cNvPr id="604" name="テキスト ボックス 603"/>
        <xdr:cNvSpPr txBox="1"/>
      </xdr:nvSpPr>
      <xdr:spPr>
        <a:xfrm>
          <a:off x="12547111" y="95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71329</xdr:rowOff>
    </xdr:from>
    <xdr:to>
      <xdr:col>85</xdr:col>
      <xdr:colOff>127000</xdr:colOff>
      <xdr:row>76</xdr:row>
      <xdr:rowOff>106535</xdr:rowOff>
    </xdr:to>
    <xdr:cxnSp macro="">
      <xdr:nvCxnSpPr>
        <xdr:cNvPr id="633" name="直線コネクタ 632"/>
        <xdr:cNvCxnSpPr/>
      </xdr:nvCxnSpPr>
      <xdr:spPr>
        <a:xfrm flipV="1">
          <a:off x="15481300" y="13101529"/>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106535</xdr:rowOff>
    </xdr:from>
    <xdr:to>
      <xdr:col>81</xdr:col>
      <xdr:colOff>50800</xdr:colOff>
      <xdr:row>77</xdr:row>
      <xdr:rowOff>37230</xdr:rowOff>
    </xdr:to>
    <xdr:cxnSp macro="">
      <xdr:nvCxnSpPr>
        <xdr:cNvPr id="636" name="直線コネクタ 635"/>
        <xdr:cNvCxnSpPr/>
      </xdr:nvCxnSpPr>
      <xdr:spPr>
        <a:xfrm flipV="1">
          <a:off x="14592300" y="1313673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37230</xdr:rowOff>
    </xdr:from>
    <xdr:to>
      <xdr:col>76</xdr:col>
      <xdr:colOff>114300</xdr:colOff>
      <xdr:row>77</xdr:row>
      <xdr:rowOff>130308</xdr:rowOff>
    </xdr:to>
    <xdr:cxnSp macro="">
      <xdr:nvCxnSpPr>
        <xdr:cNvPr id="639" name="直線コネクタ 638"/>
        <xdr:cNvCxnSpPr/>
      </xdr:nvCxnSpPr>
      <xdr:spPr>
        <a:xfrm flipV="1">
          <a:off x="13703300" y="1323888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163418</xdr:rowOff>
    </xdr:from>
    <xdr:to>
      <xdr:col>71</xdr:col>
      <xdr:colOff>177800</xdr:colOff>
      <xdr:row>77</xdr:row>
      <xdr:rowOff>130308</xdr:rowOff>
    </xdr:to>
    <xdr:cxnSp macro="">
      <xdr:nvCxnSpPr>
        <xdr:cNvPr id="642" name="直線コネクタ 641"/>
        <xdr:cNvCxnSpPr/>
      </xdr:nvCxnSpPr>
      <xdr:spPr>
        <a:xfrm>
          <a:off x="12814300" y="13022168"/>
          <a:ext cx="889000" cy="30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20529</xdr:rowOff>
    </xdr:from>
    <xdr:to>
      <xdr:col>85</xdr:col>
      <xdr:colOff>177800</xdr:colOff>
      <xdr:row>76</xdr:row>
      <xdr:rowOff>122129</xdr:rowOff>
    </xdr:to>
    <xdr:sp macro="" textlink="">
      <xdr:nvSpPr>
        <xdr:cNvPr id="652" name="楕円 651"/>
        <xdr:cNvSpPr/>
      </xdr:nvSpPr>
      <xdr:spPr>
        <a:xfrm>
          <a:off x="16268700" y="130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43407</xdr:rowOff>
    </xdr:from>
    <xdr:ext cx="534377" cy="259045"/>
    <xdr:sp macro="" textlink="">
      <xdr:nvSpPr>
        <xdr:cNvPr id="653" name="災害復旧費該当値テキスト"/>
        <xdr:cNvSpPr txBox="1"/>
      </xdr:nvSpPr>
      <xdr:spPr>
        <a:xfrm>
          <a:off x="16370300" y="129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55735</xdr:rowOff>
    </xdr:from>
    <xdr:to>
      <xdr:col>81</xdr:col>
      <xdr:colOff>101600</xdr:colOff>
      <xdr:row>76</xdr:row>
      <xdr:rowOff>157335</xdr:rowOff>
    </xdr:to>
    <xdr:sp macro="" textlink="">
      <xdr:nvSpPr>
        <xdr:cNvPr id="654" name="楕円 653"/>
        <xdr:cNvSpPr/>
      </xdr:nvSpPr>
      <xdr:spPr>
        <a:xfrm>
          <a:off x="154305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2411</xdr:rowOff>
    </xdr:from>
    <xdr:ext cx="534377" cy="259045"/>
    <xdr:sp macro="" textlink="">
      <xdr:nvSpPr>
        <xdr:cNvPr id="655" name="テキスト ボックス 654"/>
        <xdr:cNvSpPr txBox="1"/>
      </xdr:nvSpPr>
      <xdr:spPr>
        <a:xfrm>
          <a:off x="15214111" y="128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157880</xdr:rowOff>
    </xdr:from>
    <xdr:to>
      <xdr:col>76</xdr:col>
      <xdr:colOff>165100</xdr:colOff>
      <xdr:row>77</xdr:row>
      <xdr:rowOff>88030</xdr:rowOff>
    </xdr:to>
    <xdr:sp macro="" textlink="">
      <xdr:nvSpPr>
        <xdr:cNvPr id="656" name="楕円 655"/>
        <xdr:cNvSpPr/>
      </xdr:nvSpPr>
      <xdr:spPr>
        <a:xfrm>
          <a:off x="14541500" y="13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104557</xdr:rowOff>
    </xdr:from>
    <xdr:ext cx="534377" cy="259045"/>
    <xdr:sp macro="" textlink="">
      <xdr:nvSpPr>
        <xdr:cNvPr id="657" name="テキスト ボックス 656"/>
        <xdr:cNvSpPr txBox="1"/>
      </xdr:nvSpPr>
      <xdr:spPr>
        <a:xfrm>
          <a:off x="14325111" y="12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79508</xdr:rowOff>
    </xdr:from>
    <xdr:to>
      <xdr:col>72</xdr:col>
      <xdr:colOff>38100</xdr:colOff>
      <xdr:row>78</xdr:row>
      <xdr:rowOff>9658</xdr:rowOff>
    </xdr:to>
    <xdr:sp macro="" textlink="">
      <xdr:nvSpPr>
        <xdr:cNvPr id="658" name="楕円 657"/>
        <xdr:cNvSpPr/>
      </xdr:nvSpPr>
      <xdr:spPr>
        <a:xfrm>
          <a:off x="13652500" y="132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26185</xdr:rowOff>
    </xdr:from>
    <xdr:ext cx="534377" cy="259045"/>
    <xdr:sp macro="" textlink="">
      <xdr:nvSpPr>
        <xdr:cNvPr id="659" name="テキスト ボックス 658"/>
        <xdr:cNvSpPr txBox="1"/>
      </xdr:nvSpPr>
      <xdr:spPr>
        <a:xfrm>
          <a:off x="13436111" y="13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112617</xdr:rowOff>
    </xdr:from>
    <xdr:to>
      <xdr:col>67</xdr:col>
      <xdr:colOff>101600</xdr:colOff>
      <xdr:row>76</xdr:row>
      <xdr:rowOff>42766</xdr:rowOff>
    </xdr:to>
    <xdr:sp macro="" textlink="">
      <xdr:nvSpPr>
        <xdr:cNvPr id="660" name="楕円 659"/>
        <xdr:cNvSpPr/>
      </xdr:nvSpPr>
      <xdr:spPr>
        <a:xfrm>
          <a:off x="12763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59294</xdr:rowOff>
    </xdr:from>
    <xdr:ext cx="534377" cy="259045"/>
    <xdr:sp macro="" textlink="">
      <xdr:nvSpPr>
        <xdr:cNvPr id="661" name="テキスト ボックス 660"/>
        <xdr:cNvSpPr txBox="1"/>
      </xdr:nvSpPr>
      <xdr:spPr>
        <a:xfrm>
          <a:off x="12547111" y="127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66365</xdr:rowOff>
    </xdr:from>
    <xdr:to>
      <xdr:col>85</xdr:col>
      <xdr:colOff>127000</xdr:colOff>
      <xdr:row>94</xdr:row>
      <xdr:rowOff>85527</xdr:rowOff>
    </xdr:to>
    <xdr:cxnSp macro="">
      <xdr:nvCxnSpPr>
        <xdr:cNvPr id="688" name="直線コネクタ 687"/>
        <xdr:cNvCxnSpPr/>
      </xdr:nvCxnSpPr>
      <xdr:spPr>
        <a:xfrm>
          <a:off x="15481300" y="1618266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66365</xdr:rowOff>
    </xdr:from>
    <xdr:to>
      <xdr:col>81</xdr:col>
      <xdr:colOff>50800</xdr:colOff>
      <xdr:row>94</xdr:row>
      <xdr:rowOff>75829</xdr:rowOff>
    </xdr:to>
    <xdr:cxnSp macro="">
      <xdr:nvCxnSpPr>
        <xdr:cNvPr id="691" name="直線コネクタ 690"/>
        <xdr:cNvCxnSpPr/>
      </xdr:nvCxnSpPr>
      <xdr:spPr>
        <a:xfrm flipV="1">
          <a:off x="14592300" y="1618266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2330</xdr:rowOff>
    </xdr:from>
    <xdr:to>
      <xdr:col>76</xdr:col>
      <xdr:colOff>114300</xdr:colOff>
      <xdr:row>94</xdr:row>
      <xdr:rowOff>75829</xdr:rowOff>
    </xdr:to>
    <xdr:cxnSp macro="">
      <xdr:nvCxnSpPr>
        <xdr:cNvPr id="694" name="直線コネクタ 693"/>
        <xdr:cNvCxnSpPr/>
      </xdr:nvCxnSpPr>
      <xdr:spPr>
        <a:xfrm>
          <a:off x="13703300" y="16118630"/>
          <a:ext cx="889000" cy="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2330</xdr:rowOff>
    </xdr:from>
    <xdr:to>
      <xdr:col>71</xdr:col>
      <xdr:colOff>177800</xdr:colOff>
      <xdr:row>94</xdr:row>
      <xdr:rowOff>162761</xdr:rowOff>
    </xdr:to>
    <xdr:cxnSp macro="">
      <xdr:nvCxnSpPr>
        <xdr:cNvPr id="697" name="直線コネクタ 696"/>
        <xdr:cNvCxnSpPr/>
      </xdr:nvCxnSpPr>
      <xdr:spPr>
        <a:xfrm flipV="1">
          <a:off x="12814300" y="16118630"/>
          <a:ext cx="889000" cy="1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34727</xdr:rowOff>
    </xdr:from>
    <xdr:to>
      <xdr:col>85</xdr:col>
      <xdr:colOff>177800</xdr:colOff>
      <xdr:row>94</xdr:row>
      <xdr:rowOff>136327</xdr:rowOff>
    </xdr:to>
    <xdr:sp macro="" textlink="">
      <xdr:nvSpPr>
        <xdr:cNvPr id="707" name="楕円 706"/>
        <xdr:cNvSpPr/>
      </xdr:nvSpPr>
      <xdr:spPr>
        <a:xfrm>
          <a:off x="16268700" y="1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57604</xdr:rowOff>
    </xdr:from>
    <xdr:ext cx="599010" cy="259045"/>
    <xdr:sp macro="" textlink="">
      <xdr:nvSpPr>
        <xdr:cNvPr id="708" name="公債費該当値テキスト"/>
        <xdr:cNvSpPr txBox="1"/>
      </xdr:nvSpPr>
      <xdr:spPr>
        <a:xfrm>
          <a:off x="16370300" y="160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15565</xdr:rowOff>
    </xdr:from>
    <xdr:to>
      <xdr:col>81</xdr:col>
      <xdr:colOff>101600</xdr:colOff>
      <xdr:row>94</xdr:row>
      <xdr:rowOff>117165</xdr:rowOff>
    </xdr:to>
    <xdr:sp macro="" textlink="">
      <xdr:nvSpPr>
        <xdr:cNvPr id="709" name="楕円 708"/>
        <xdr:cNvSpPr/>
      </xdr:nvSpPr>
      <xdr:spPr>
        <a:xfrm>
          <a:off x="15430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133692</xdr:rowOff>
    </xdr:from>
    <xdr:ext cx="599010" cy="259045"/>
    <xdr:sp macro="" textlink="">
      <xdr:nvSpPr>
        <xdr:cNvPr id="710" name="テキスト ボックス 709"/>
        <xdr:cNvSpPr txBox="1"/>
      </xdr:nvSpPr>
      <xdr:spPr>
        <a:xfrm>
          <a:off x="15181795" y="159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25029</xdr:rowOff>
    </xdr:from>
    <xdr:to>
      <xdr:col>76</xdr:col>
      <xdr:colOff>165100</xdr:colOff>
      <xdr:row>94</xdr:row>
      <xdr:rowOff>126629</xdr:rowOff>
    </xdr:to>
    <xdr:sp macro="" textlink="">
      <xdr:nvSpPr>
        <xdr:cNvPr id="711" name="楕円 710"/>
        <xdr:cNvSpPr/>
      </xdr:nvSpPr>
      <xdr:spPr>
        <a:xfrm>
          <a:off x="14541500" y="161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143156</xdr:rowOff>
    </xdr:from>
    <xdr:ext cx="599010" cy="259045"/>
    <xdr:sp macro="" textlink="">
      <xdr:nvSpPr>
        <xdr:cNvPr id="712" name="テキスト ボックス 711"/>
        <xdr:cNvSpPr txBox="1"/>
      </xdr:nvSpPr>
      <xdr:spPr>
        <a:xfrm>
          <a:off x="14292795" y="1591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122980</xdr:rowOff>
    </xdr:from>
    <xdr:to>
      <xdr:col>72</xdr:col>
      <xdr:colOff>38100</xdr:colOff>
      <xdr:row>94</xdr:row>
      <xdr:rowOff>53130</xdr:rowOff>
    </xdr:to>
    <xdr:sp macro="" textlink="">
      <xdr:nvSpPr>
        <xdr:cNvPr id="713" name="楕円 712"/>
        <xdr:cNvSpPr/>
      </xdr:nvSpPr>
      <xdr:spPr>
        <a:xfrm>
          <a:off x="13652500" y="16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69657</xdr:rowOff>
    </xdr:from>
    <xdr:ext cx="599010" cy="259045"/>
    <xdr:sp macro="" textlink="">
      <xdr:nvSpPr>
        <xdr:cNvPr id="714" name="テキスト ボックス 713"/>
        <xdr:cNvSpPr txBox="1"/>
      </xdr:nvSpPr>
      <xdr:spPr>
        <a:xfrm>
          <a:off x="13403795" y="1584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111961</xdr:rowOff>
    </xdr:from>
    <xdr:to>
      <xdr:col>67</xdr:col>
      <xdr:colOff>101600</xdr:colOff>
      <xdr:row>95</xdr:row>
      <xdr:rowOff>42111</xdr:rowOff>
    </xdr:to>
    <xdr:sp macro="" textlink="">
      <xdr:nvSpPr>
        <xdr:cNvPr id="715" name="楕円 714"/>
        <xdr:cNvSpPr/>
      </xdr:nvSpPr>
      <xdr:spPr>
        <a:xfrm>
          <a:off x="12763500" y="162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58638</xdr:rowOff>
    </xdr:from>
    <xdr:ext cx="599010" cy="259045"/>
    <xdr:sp macro="" textlink="">
      <xdr:nvSpPr>
        <xdr:cNvPr id="716" name="テキスト ボックス 715"/>
        <xdr:cNvSpPr txBox="1"/>
      </xdr:nvSpPr>
      <xdr:spPr>
        <a:xfrm>
          <a:off x="12514795" y="160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149860</xdr:rowOff>
    </xdr:from>
    <xdr:to>
      <xdr:col>116</xdr:col>
      <xdr:colOff>63500</xdr:colOff>
      <xdr:row>37</xdr:row>
      <xdr:rowOff>151892</xdr:rowOff>
    </xdr:to>
    <xdr:cxnSp macro="">
      <xdr:nvCxnSpPr>
        <xdr:cNvPr id="745" name="直線コネクタ 744"/>
        <xdr:cNvCxnSpPr/>
      </xdr:nvCxnSpPr>
      <xdr:spPr>
        <a:xfrm>
          <a:off x="21323300" y="649351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99966</xdr:rowOff>
    </xdr:from>
    <xdr:ext cx="378565" cy="259045"/>
    <xdr:sp macro="" textlink="">
      <xdr:nvSpPr>
        <xdr:cNvPr id="746" name="諸支出金平均値テキスト"/>
        <xdr:cNvSpPr txBox="1"/>
      </xdr:nvSpPr>
      <xdr:spPr>
        <a:xfrm>
          <a:off x="22212300" y="6615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149860</xdr:rowOff>
    </xdr:from>
    <xdr:to>
      <xdr:col>111</xdr:col>
      <xdr:colOff>177800</xdr:colOff>
      <xdr:row>38</xdr:row>
      <xdr:rowOff>72517</xdr:rowOff>
    </xdr:to>
    <xdr:cxnSp macro="">
      <xdr:nvCxnSpPr>
        <xdr:cNvPr id="748" name="直線コネクタ 747"/>
        <xdr:cNvCxnSpPr/>
      </xdr:nvCxnSpPr>
      <xdr:spPr>
        <a:xfrm flipV="1">
          <a:off x="20434300" y="649351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41165</xdr:rowOff>
    </xdr:from>
    <xdr:ext cx="378565" cy="259045"/>
    <xdr:sp macro="" textlink="">
      <xdr:nvSpPr>
        <xdr:cNvPr id="750" name="テキスト ボックス 749"/>
        <xdr:cNvSpPr txBox="1"/>
      </xdr:nvSpPr>
      <xdr:spPr>
        <a:xfrm>
          <a:off x="21134017" y="672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91821</xdr:rowOff>
    </xdr:from>
    <xdr:to>
      <xdr:col>107</xdr:col>
      <xdr:colOff>50800</xdr:colOff>
      <xdr:row>38</xdr:row>
      <xdr:rowOff>72517</xdr:rowOff>
    </xdr:to>
    <xdr:cxnSp macro="">
      <xdr:nvCxnSpPr>
        <xdr:cNvPr id="751" name="直線コネクタ 750"/>
        <xdr:cNvCxnSpPr/>
      </xdr:nvCxnSpPr>
      <xdr:spPr>
        <a:xfrm>
          <a:off x="19545300" y="6435471"/>
          <a:ext cx="8890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8907</xdr:rowOff>
    </xdr:from>
    <xdr:ext cx="378565" cy="259045"/>
    <xdr:sp macro="" textlink="">
      <xdr:nvSpPr>
        <xdr:cNvPr id="753" name="テキスト ボックス 752"/>
        <xdr:cNvSpPr txBox="1"/>
      </xdr:nvSpPr>
      <xdr:spPr>
        <a:xfrm>
          <a:off x="20245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91821</xdr:rowOff>
    </xdr:from>
    <xdr:to>
      <xdr:col>102</xdr:col>
      <xdr:colOff>114300</xdr:colOff>
      <xdr:row>39</xdr:row>
      <xdr:rowOff>44450</xdr:rowOff>
    </xdr:to>
    <xdr:cxnSp macro="">
      <xdr:nvCxnSpPr>
        <xdr:cNvPr id="754" name="直線コネクタ 753"/>
        <xdr:cNvCxnSpPr/>
      </xdr:nvCxnSpPr>
      <xdr:spPr>
        <a:xfrm flipV="1">
          <a:off x="18656300" y="6435471"/>
          <a:ext cx="8890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158259</xdr:rowOff>
    </xdr:from>
    <xdr:ext cx="378565" cy="259045"/>
    <xdr:sp macro="" textlink="">
      <xdr:nvSpPr>
        <xdr:cNvPr id="756" name="テキスト ボックス 755"/>
        <xdr:cNvSpPr txBox="1"/>
      </xdr:nvSpPr>
      <xdr:spPr>
        <a:xfrm>
          <a:off x="19356017" y="667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101092</xdr:rowOff>
    </xdr:from>
    <xdr:to>
      <xdr:col>116</xdr:col>
      <xdr:colOff>114300</xdr:colOff>
      <xdr:row>38</xdr:row>
      <xdr:rowOff>31242</xdr:rowOff>
    </xdr:to>
    <xdr:sp macro="" textlink="">
      <xdr:nvSpPr>
        <xdr:cNvPr id="764" name="楕円 763"/>
        <xdr:cNvSpPr/>
      </xdr:nvSpPr>
      <xdr:spPr>
        <a:xfrm>
          <a:off x="22110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123969</xdr:rowOff>
    </xdr:from>
    <xdr:ext cx="469744" cy="259045"/>
    <xdr:sp macro="" textlink="">
      <xdr:nvSpPr>
        <xdr:cNvPr id="765" name="諸支出金該当値テキスト"/>
        <xdr:cNvSpPr txBox="1"/>
      </xdr:nvSpPr>
      <xdr:spPr>
        <a:xfrm>
          <a:off x="22212300" y="62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99060</xdr:rowOff>
    </xdr:from>
    <xdr:to>
      <xdr:col>112</xdr:col>
      <xdr:colOff>38100</xdr:colOff>
      <xdr:row>38</xdr:row>
      <xdr:rowOff>29210</xdr:rowOff>
    </xdr:to>
    <xdr:sp macro="" textlink="">
      <xdr:nvSpPr>
        <xdr:cNvPr id="766" name="楕円 765"/>
        <xdr:cNvSpPr/>
      </xdr:nvSpPr>
      <xdr:spPr>
        <a:xfrm>
          <a:off x="21272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45737</xdr:rowOff>
    </xdr:from>
    <xdr:ext cx="469744" cy="259045"/>
    <xdr:sp macro="" textlink="">
      <xdr:nvSpPr>
        <xdr:cNvPr id="767" name="テキスト ボックス 766"/>
        <xdr:cNvSpPr txBox="1"/>
      </xdr:nvSpPr>
      <xdr:spPr>
        <a:xfrm>
          <a:off x="21088428"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21717</xdr:rowOff>
    </xdr:from>
    <xdr:to>
      <xdr:col>107</xdr:col>
      <xdr:colOff>101600</xdr:colOff>
      <xdr:row>38</xdr:row>
      <xdr:rowOff>123317</xdr:rowOff>
    </xdr:to>
    <xdr:sp macro="" textlink="">
      <xdr:nvSpPr>
        <xdr:cNvPr id="768" name="楕円 767"/>
        <xdr:cNvSpPr/>
      </xdr:nvSpPr>
      <xdr:spPr>
        <a:xfrm>
          <a:off x="20383500" y="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139844</xdr:rowOff>
    </xdr:from>
    <xdr:ext cx="469744" cy="259045"/>
    <xdr:sp macro="" textlink="">
      <xdr:nvSpPr>
        <xdr:cNvPr id="769" name="テキスト ボックス 768"/>
        <xdr:cNvSpPr txBox="1"/>
      </xdr:nvSpPr>
      <xdr:spPr>
        <a:xfrm>
          <a:off x="20199428" y="631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41021</xdr:rowOff>
    </xdr:from>
    <xdr:to>
      <xdr:col>102</xdr:col>
      <xdr:colOff>165100</xdr:colOff>
      <xdr:row>37</xdr:row>
      <xdr:rowOff>142621</xdr:rowOff>
    </xdr:to>
    <xdr:sp macro="" textlink="">
      <xdr:nvSpPr>
        <xdr:cNvPr id="770" name="楕円 769"/>
        <xdr:cNvSpPr/>
      </xdr:nvSpPr>
      <xdr:spPr>
        <a:xfrm>
          <a:off x="19494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159148</xdr:rowOff>
    </xdr:from>
    <xdr:ext cx="469744" cy="259045"/>
    <xdr:sp macro="" textlink="">
      <xdr:nvSpPr>
        <xdr:cNvPr id="771" name="テキスト ボックス 770"/>
        <xdr:cNvSpPr txBox="1"/>
      </xdr:nvSpPr>
      <xdr:spPr>
        <a:xfrm>
          <a:off x="19310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から増加となっているのは、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にかけて行う、一般廃棄物し尿処理施設の建設のためであるが、投資的経費の中で平準化を行ったため、土木費が減少している。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残高は減少しているが人口も減少しているため、住民一人当たりの公債費は類似団体平均を上回った状態が続いている。事業の平準化を行い、さらに借入れと償還のバランスにより公債費が大きくならない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に消防費が増加したのは、加計呂麻島、請島、与路島の島民の緊急医療に不可欠な救急艇おおとりの更新を行ったためである。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適切な財源の確保と歳出の精査により、財政調整基金は目標額の１５億円となった。</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今後は、財政健全化指標の改善や、予算運営の弾力化を図るためにも、公共施設維持管理基金や減債基金の積立を行い、財務基盤の強化に努める。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は、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時期は１３億円台まで元利償還額が減少したが、老朽化による施設の更新、建替えのため起債の発行額が多くなり、再度、増加となった。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近年では、地方債残高の減小および充当可能基金の増額により、将来負担比率の分子は減少傾向である。</a:t>
          </a:r>
        </a:p>
        <a:p>
          <a:r>
            <a:rPr kumimoji="1" lang="ja-JP" altLang="en-US" sz="1400">
              <a:latin typeface="ＭＳ ゴシック" pitchFamily="49" charset="-128"/>
              <a:ea typeface="ＭＳ ゴシック" pitchFamily="49" charset="-128"/>
            </a:rPr>
            <a:t>しかし、今後予定している大型公共施設の更新事業の影響で、地方債残高の増加、将来負担比率の上昇は避けれないものと予想される。</a:t>
          </a:r>
        </a:p>
        <a:p>
          <a:r>
            <a:rPr kumimoji="1" lang="ja-JP" altLang="en-US" sz="1400">
              <a:latin typeface="ＭＳ ゴシック" pitchFamily="49" charset="-128"/>
              <a:ea typeface="ＭＳ ゴシック" pitchFamily="49" charset="-128"/>
            </a:rPr>
            <a:t>今後は、地方債発行額の抑制や、公共事業全体での実施時期の平準化に努めるとともに、充当可能財源の更なる強化を図り、将来負担への影響を少なくするよう努める。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基金全体額では、その他目的基金のふるさと応援基金を事業に充当したため減額となった。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主に積立てを行ってきた財政調整基金が目標額に達したため、今後は老朽化を迎えている公共施設の整備に備えるための公共施設維持管理基金への積み立てや、毎年の地方債償還額を考慮した減債基金へ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・公共施設維持管理基金：多くの公共施設が老朽化を迎えているため、施設の更新、補修を行い安全を確保する。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・災害対策準備基金：災害対策や災害復旧を迅速に行い、住民を災害から守る。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・ふるさと応援基金：ふるさと応援寄付金を活用し、産業、福祉、教育、文化などの事業に活用する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・公共施設維持管理基金：公共施設維持管理基金は、道路整備や公共施設空調設備改修等の事業へ充当するために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今後予定している公共施設の整備に備え積み立ても行い、前年度末から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・災害対策準備基金：令和元年度はなかったが、災害に備えた保険料などのため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百万円を取り崩し、古仁屋高校女子寮建設や小中学校の備品購入事業に充当した。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・公共施設維持管理基金：多くの公共施設が老朽化による更新の時期を迎えているため、予定している公共施設の改修や更新事業、また、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急に発生する修繕等にも対応できるように、公共施設維持管理基金に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・災害対策準備基金：台風の接近が予想されたときには、災害対策の準備費用が必要であり、また、災害により住民避難が長引いた時には、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多くの非常用食料も必要となる。常に対応できるように５百万円は積み立てておきたい。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・ふるさと応援基金：ふるさと応援基金については、寄付者の意向にそった事業に充当していきたい。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百万円の積み立てを行い、積立て目標額の１５億円を超えた分については、取り崩し、特別会計の赤字補填やその他目的基金への積立てを行った。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収入の減少や災害などの思わぬ支出に備え１５億円程度で維持していきたい。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当該年度は、積立、取崩しとも行わなかった。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近年の地方債償還額が約１４億円となっているため、非常時等にも対応できるように１０億円を目標に積立を行う。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10339232</v>
      </c>
      <c r="BO4" s="424"/>
      <c r="BP4" s="424"/>
      <c r="BQ4" s="424"/>
      <c r="BR4" s="424"/>
      <c r="BS4" s="424"/>
      <c r="BT4" s="424"/>
      <c r="BU4" s="425"/>
      <c r="BV4" s="423">
        <v>10378790</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8.6</v>
      </c>
      <c r="CU4" s="608"/>
      <c r="CV4" s="608"/>
      <c r="CW4" s="608"/>
      <c r="CX4" s="608"/>
      <c r="CY4" s="608"/>
      <c r="CZ4" s="608"/>
      <c r="DA4" s="609"/>
      <c r="DB4" s="607">
        <v>8.6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9798339</v>
      </c>
      <c r="BO5" s="429"/>
      <c r="BP5" s="429"/>
      <c r="BQ5" s="429"/>
      <c r="BR5" s="429"/>
      <c r="BS5" s="429"/>
      <c r="BT5" s="429"/>
      <c r="BU5" s="430"/>
      <c r="BV5" s="428">
        <v>9863248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90.6</v>
      </c>
      <c r="CU5" s="399"/>
      <c r="CV5" s="399"/>
      <c r="CW5" s="399"/>
      <c r="CX5" s="399"/>
      <c r="CY5" s="399"/>
      <c r="CZ5" s="399"/>
      <c r="DA5" s="400"/>
      <c r="DB5" s="398">
        <v>90.8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540893</v>
      </c>
      <c r="BO6" s="429"/>
      <c r="BP6" s="429"/>
      <c r="BQ6" s="429"/>
      <c r="BR6" s="429"/>
      <c r="BS6" s="429"/>
      <c r="BT6" s="429"/>
      <c r="BU6" s="430"/>
      <c r="BV6" s="428">
        <v>515542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93.2</v>
      </c>
      <c r="CU6" s="582"/>
      <c r="CV6" s="582"/>
      <c r="CW6" s="582"/>
      <c r="CX6" s="582"/>
      <c r="CY6" s="582"/>
      <c r="CZ6" s="582"/>
      <c r="DA6" s="583"/>
      <c r="DB6" s="581">
        <v>94.4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94431</v>
      </c>
      <c r="BO7" s="429"/>
      <c r="BP7" s="429"/>
      <c r="BQ7" s="429"/>
      <c r="BR7" s="429"/>
      <c r="BS7" s="429"/>
      <c r="BT7" s="429"/>
      <c r="BU7" s="430"/>
      <c r="BV7" s="428">
        <v>73952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5203918</v>
      </c>
      <c r="CU7" s="429"/>
      <c r="CV7" s="429"/>
      <c r="CW7" s="429"/>
      <c r="CX7" s="429"/>
      <c r="CY7" s="429"/>
      <c r="CZ7" s="429"/>
      <c r="DA7" s="430"/>
      <c r="DB7" s="428">
        <v>5142227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446462</v>
      </c>
      <c r="BO8" s="429"/>
      <c r="BP8" s="429"/>
      <c r="BQ8" s="429"/>
      <c r="BR8" s="429"/>
      <c r="BS8" s="429"/>
      <c r="BT8" s="429"/>
      <c r="BU8" s="430"/>
      <c r="BV8" s="428">
        <v>441590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9042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4872</v>
      </c>
      <c r="BO9" s="429"/>
      <c r="BP9" s="429"/>
      <c r="BQ9" s="429"/>
      <c r="BR9" s="429"/>
      <c r="BS9" s="429"/>
      <c r="BT9" s="429"/>
      <c r="BU9" s="430"/>
      <c r="BV9" s="428">
        <v>-22940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22</v>
      </c>
      <c r="CU9" s="399"/>
      <c r="CV9" s="399"/>
      <c r="CW9" s="399"/>
      <c r="CX9" s="399"/>
      <c r="CY9" s="399"/>
      <c r="CZ9" s="399"/>
      <c r="DA9" s="400"/>
      <c r="DB9" s="398">
        <v>22.5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9874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220795</v>
      </c>
      <c r="BO10" s="429"/>
      <c r="BP10" s="429"/>
      <c r="BQ10" s="429"/>
      <c r="BR10" s="429"/>
      <c r="BS10" s="429"/>
      <c r="BT10" s="429"/>
      <c r="BU10" s="430"/>
      <c r="BV10" s="428">
        <v>232265</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8917</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218222</v>
      </c>
      <c r="BO12" s="429"/>
      <c r="BP12" s="429"/>
      <c r="BQ12" s="429"/>
      <c r="BR12" s="429"/>
      <c r="BS12" s="429"/>
      <c r="BT12" s="429"/>
      <c r="BU12" s="430"/>
      <c r="BV12" s="428">
        <v>106148</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8900</v>
      </c>
      <c r="S13" s="532"/>
      <c r="T13" s="532"/>
      <c r="U13" s="532"/>
      <c r="V13" s="533"/>
      <c r="W13" s="519" t="s">
        <v>142</v>
      </c>
      <c r="X13" s="441"/>
      <c r="Y13" s="441"/>
      <c r="Z13" s="441"/>
      <c r="AA13" s="441"/>
      <c r="AB13" s="442"/>
      <c r="AC13" s="404">
        <v>359</v>
      </c>
      <c r="AD13" s="405"/>
      <c r="AE13" s="405"/>
      <c r="AF13" s="405"/>
      <c r="AG13" s="406"/>
      <c r="AH13" s="404">
        <v>375</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7445</v>
      </c>
      <c r="BO13" s="429"/>
      <c r="BP13" s="429"/>
      <c r="BQ13" s="429"/>
      <c r="BR13" s="429"/>
      <c r="BS13" s="429"/>
      <c r="BT13" s="429"/>
      <c r="BU13" s="430"/>
      <c r="BV13" s="428">
        <v>103177</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9.4</v>
      </c>
      <c r="CU13" s="399"/>
      <c r="CV13" s="399"/>
      <c r="CW13" s="399"/>
      <c r="CX13" s="399"/>
      <c r="CY13" s="399"/>
      <c r="CZ13" s="399"/>
      <c r="DA13" s="400"/>
      <c r="DB13" s="398">
        <v>9.9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8835</v>
      </c>
      <c r="S14" s="532"/>
      <c r="T14" s="532"/>
      <c r="U14" s="532"/>
      <c r="V14" s="533"/>
      <c r="W14" s="534"/>
      <c r="X14" s="444"/>
      <c r="Y14" s="444"/>
      <c r="Z14" s="444"/>
      <c r="AA14" s="444"/>
      <c r="AB14" s="445"/>
      <c r="AC14" s="524">
        <v>9.6</v>
      </c>
      <c r="AD14" s="525"/>
      <c r="AE14" s="525"/>
      <c r="AF14" s="525"/>
      <c r="AG14" s="526"/>
      <c r="AH14" s="524">
        <v>9.6999999999999993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13.4</v>
      </c>
      <c r="CU14" s="536"/>
      <c r="CV14" s="536"/>
      <c r="CW14" s="536"/>
      <c r="CX14" s="536"/>
      <c r="CY14" s="536"/>
      <c r="CZ14" s="536"/>
      <c r="DA14" s="537"/>
      <c r="DB14" s="535">
        <v>18.100000000000001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8817</v>
      </c>
      <c r="S15" s="532"/>
      <c r="T15" s="532"/>
      <c r="U15" s="532"/>
      <c r="V15" s="533"/>
      <c r="W15" s="519" t="s">
        <v>150</v>
      </c>
      <c r="X15" s="441"/>
      <c r="Y15" s="441"/>
      <c r="Z15" s="441"/>
      <c r="AA15" s="441"/>
      <c r="AB15" s="442"/>
      <c r="AC15" s="404">
        <v>520</v>
      </c>
      <c r="AD15" s="405"/>
      <c r="AE15" s="405"/>
      <c r="AF15" s="405"/>
      <c r="AG15" s="406"/>
      <c r="AH15" s="404">
        <v>526</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781845</v>
      </c>
      <c r="BO15" s="424"/>
      <c r="BP15" s="424"/>
      <c r="BQ15" s="424"/>
      <c r="BR15" s="424"/>
      <c r="BS15" s="424"/>
      <c r="BT15" s="424"/>
      <c r="BU15" s="425"/>
      <c r="BV15" s="423">
        <v>767089</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13.9</v>
      </c>
      <c r="AD16" s="525"/>
      <c r="AE16" s="525"/>
      <c r="AF16" s="525"/>
      <c r="AG16" s="526"/>
      <c r="AH16" s="524">
        <v>13.6</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4864645</v>
      </c>
      <c r="BO16" s="429"/>
      <c r="BP16" s="429"/>
      <c r="BQ16" s="429"/>
      <c r="BR16" s="429"/>
      <c r="BS16" s="429"/>
      <c r="BT16" s="429"/>
      <c r="BU16" s="430"/>
      <c r="BV16" s="428">
        <v>4799070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2849</v>
      </c>
      <c r="AD17" s="405"/>
      <c r="AE17" s="405"/>
      <c r="AF17" s="405"/>
      <c r="AG17" s="406"/>
      <c r="AH17" s="404">
        <v>2980</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981005</v>
      </c>
      <c r="BO17" s="429"/>
      <c r="BP17" s="429"/>
      <c r="BQ17" s="429"/>
      <c r="BR17" s="429"/>
      <c r="BS17" s="429"/>
      <c r="BT17" s="429"/>
      <c r="BU17" s="430"/>
      <c r="BV17" s="428">
        <v>960709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239.65</v>
      </c>
      <c r="M18" s="493"/>
      <c r="N18" s="493"/>
      <c r="O18" s="493"/>
      <c r="P18" s="493"/>
      <c r="Q18" s="493"/>
      <c r="R18" s="494"/>
      <c r="S18" s="494"/>
      <c r="T18" s="494"/>
      <c r="U18" s="494"/>
      <c r="V18" s="495"/>
      <c r="W18" s="509"/>
      <c r="X18" s="510"/>
      <c r="Y18" s="510"/>
      <c r="Z18" s="510"/>
      <c r="AA18" s="510"/>
      <c r="AB18" s="520"/>
      <c r="AC18" s="392">
        <v>76.400000000000006</v>
      </c>
      <c r="AD18" s="393"/>
      <c r="AE18" s="393"/>
      <c r="AF18" s="393"/>
      <c r="AG18" s="496"/>
      <c r="AH18" s="392">
        <v>76.8</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4743952</v>
      </c>
      <c r="BO18" s="429"/>
      <c r="BP18" s="429"/>
      <c r="BQ18" s="429"/>
      <c r="BR18" s="429"/>
      <c r="BS18" s="429"/>
      <c r="BT18" s="429"/>
      <c r="BU18" s="430"/>
      <c r="BV18" s="428">
        <v>4713654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38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6337295</v>
      </c>
      <c r="BO19" s="429"/>
      <c r="BP19" s="429"/>
      <c r="BQ19" s="429"/>
      <c r="BR19" s="429"/>
      <c r="BS19" s="429"/>
      <c r="BT19" s="429"/>
      <c r="BU19" s="430"/>
      <c r="BV19" s="428">
        <v>6302089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4413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8907809</v>
      </c>
      <c r="BO23" s="429"/>
      <c r="BP23" s="429"/>
      <c r="BQ23" s="429"/>
      <c r="BR23" s="429"/>
      <c r="BS23" s="429"/>
      <c r="BT23" s="429"/>
      <c r="BU23" s="430"/>
      <c r="BV23" s="428">
        <v>9213161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6810</v>
      </c>
      <c r="R24" s="405"/>
      <c r="S24" s="405"/>
      <c r="T24" s="405"/>
      <c r="U24" s="405"/>
      <c r="V24" s="406"/>
      <c r="W24" s="470"/>
      <c r="X24" s="461"/>
      <c r="Y24" s="462"/>
      <c r="Z24" s="401" t="s">
        <v>174</v>
      </c>
      <c r="AA24" s="402"/>
      <c r="AB24" s="402"/>
      <c r="AC24" s="402"/>
      <c r="AD24" s="402"/>
      <c r="AE24" s="402"/>
      <c r="AF24" s="402"/>
      <c r="AG24" s="403"/>
      <c r="AH24" s="404">
        <v>168</v>
      </c>
      <c r="AI24" s="405"/>
      <c r="AJ24" s="405"/>
      <c r="AK24" s="405"/>
      <c r="AL24" s="406"/>
      <c r="AM24" s="404">
        <v>504336</v>
      </c>
      <c r="AN24" s="405"/>
      <c r="AO24" s="405"/>
      <c r="AP24" s="405"/>
      <c r="AQ24" s="405"/>
      <c r="AR24" s="406"/>
      <c r="AS24" s="404">
        <v>3002</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8834519</v>
      </c>
      <c r="BO24" s="429"/>
      <c r="BP24" s="429"/>
      <c r="BQ24" s="429"/>
      <c r="BR24" s="429"/>
      <c r="BS24" s="429"/>
      <c r="BT24" s="429"/>
      <c r="BU24" s="430"/>
      <c r="BV24" s="428">
        <v>9119881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1</v>
      </c>
      <c r="M25" s="405"/>
      <c r="N25" s="405"/>
      <c r="O25" s="405"/>
      <c r="P25" s="406"/>
      <c r="Q25" s="404">
        <v>5540</v>
      </c>
      <c r="R25" s="405"/>
      <c r="S25" s="405"/>
      <c r="T25" s="405"/>
      <c r="U25" s="405"/>
      <c r="V25" s="406"/>
      <c r="W25" s="470"/>
      <c r="X25" s="461"/>
      <c r="Y25" s="462"/>
      <c r="Z25" s="401" t="s">
        <v>177</v>
      </c>
      <c r="AA25" s="402"/>
      <c r="AB25" s="402"/>
      <c r="AC25" s="402"/>
      <c r="AD25" s="402"/>
      <c r="AE25" s="402"/>
      <c r="AF25" s="402"/>
      <c r="AG25" s="403"/>
      <c r="AH25" s="404" t="s">
        <v>140</v>
      </c>
      <c r="AI25" s="405"/>
      <c r="AJ25" s="405"/>
      <c r="AK25" s="405"/>
      <c r="AL25" s="406"/>
      <c r="AM25" s="404" t="s">
        <v>140</v>
      </c>
      <c r="AN25" s="405"/>
      <c r="AO25" s="405"/>
      <c r="AP25" s="405"/>
      <c r="AQ25" s="405"/>
      <c r="AR25" s="406"/>
      <c r="AS25" s="404" t="s">
        <v>140</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1459270</v>
      </c>
      <c r="BO25" s="424"/>
      <c r="BP25" s="424"/>
      <c r="BQ25" s="424"/>
      <c r="BR25" s="424"/>
      <c r="BS25" s="424"/>
      <c r="BT25" s="424"/>
      <c r="BU25" s="425"/>
      <c r="BV25" s="423">
        <v>2201095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5280</v>
      </c>
      <c r="R26" s="405"/>
      <c r="S26" s="405"/>
      <c r="T26" s="405"/>
      <c r="U26" s="405"/>
      <c r="V26" s="406"/>
      <c r="W26" s="470"/>
      <c r="X26" s="461"/>
      <c r="Y26" s="462"/>
      <c r="Z26" s="401" t="s">
        <v>180</v>
      </c>
      <c r="AA26" s="483"/>
      <c r="AB26" s="483"/>
      <c r="AC26" s="483"/>
      <c r="AD26" s="483"/>
      <c r="AE26" s="483"/>
      <c r="AF26" s="483"/>
      <c r="AG26" s="484"/>
      <c r="AH26" s="404" t="s">
        <v>140</v>
      </c>
      <c r="AI26" s="405"/>
      <c r="AJ26" s="405"/>
      <c r="AK26" s="405"/>
      <c r="AL26" s="406"/>
      <c r="AM26" s="404" t="s">
        <v>140</v>
      </c>
      <c r="AN26" s="405"/>
      <c r="AO26" s="405"/>
      <c r="AP26" s="405"/>
      <c r="AQ26" s="405"/>
      <c r="AR26" s="406"/>
      <c r="AS26" s="404" t="s">
        <v>140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140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3120</v>
      </c>
      <c r="R27" s="405"/>
      <c r="S27" s="405"/>
      <c r="T27" s="405"/>
      <c r="U27" s="405"/>
      <c r="V27" s="406"/>
      <c r="W27" s="470"/>
      <c r="X27" s="461"/>
      <c r="Y27" s="462"/>
      <c r="Z27" s="401" t="s">
        <v>183</v>
      </c>
      <c r="AA27" s="402"/>
      <c r="AB27" s="402"/>
      <c r="AC27" s="402"/>
      <c r="AD27" s="402"/>
      <c r="AE27" s="402"/>
      <c r="AF27" s="402"/>
      <c r="AG27" s="403"/>
      <c r="AH27" s="404">
        <v>7</v>
      </c>
      <c r="AI27" s="405"/>
      <c r="AJ27" s="405"/>
      <c r="AK27" s="405"/>
      <c r="AL27" s="406"/>
      <c r="AM27" s="404">
        <v>20057</v>
      </c>
      <c r="AN27" s="405"/>
      <c r="AO27" s="405"/>
      <c r="AP27" s="405"/>
      <c r="AQ27" s="405"/>
      <c r="AR27" s="406"/>
      <c r="AS27" s="404">
        <v>2865</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27591</v>
      </c>
      <c r="BO27" s="432"/>
      <c r="BP27" s="432"/>
      <c r="BQ27" s="432"/>
      <c r="BR27" s="432"/>
      <c r="BS27" s="432"/>
      <c r="BT27" s="432"/>
      <c r="BU27" s="433"/>
      <c r="BV27" s="431">
        <v>27591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2680</v>
      </c>
      <c r="R28" s="405"/>
      <c r="S28" s="405"/>
      <c r="T28" s="405"/>
      <c r="U28" s="405"/>
      <c r="V28" s="406"/>
      <c r="W28" s="470"/>
      <c r="X28" s="461"/>
      <c r="Y28" s="462"/>
      <c r="Z28" s="401" t="s">
        <v>186</v>
      </c>
      <c r="AA28" s="402"/>
      <c r="AB28" s="402"/>
      <c r="AC28" s="402"/>
      <c r="AD28" s="402"/>
      <c r="AE28" s="402"/>
      <c r="AF28" s="402"/>
      <c r="AG28" s="403"/>
      <c r="AH28" s="404" t="s">
        <v>131</v>
      </c>
      <c r="AI28" s="405"/>
      <c r="AJ28" s="405"/>
      <c r="AK28" s="405"/>
      <c r="AL28" s="406"/>
      <c r="AM28" s="404" t="s">
        <v>140</v>
      </c>
      <c r="AN28" s="405"/>
      <c r="AO28" s="405"/>
      <c r="AP28" s="405"/>
      <c r="AQ28" s="405"/>
      <c r="AR28" s="406"/>
      <c r="AS28" s="404" t="s">
        <v>187</v>
      </c>
      <c r="AT28" s="405"/>
      <c r="AU28" s="405"/>
      <c r="AV28" s="405"/>
      <c r="AW28" s="405"/>
      <c r="AX28" s="407"/>
      <c r="AY28" s="411" t="s">
        <v>188</v>
      </c>
      <c r="AZ28" s="412"/>
      <c r="BA28" s="412"/>
      <c r="BB28" s="413"/>
      <c r="BC28" s="420" t="s">
        <v>47</v>
      </c>
      <c r="BD28" s="421"/>
      <c r="BE28" s="421"/>
      <c r="BF28" s="421"/>
      <c r="BG28" s="421"/>
      <c r="BH28" s="421"/>
      <c r="BI28" s="421"/>
      <c r="BJ28" s="421"/>
      <c r="BK28" s="421"/>
      <c r="BL28" s="421"/>
      <c r="BM28" s="422"/>
      <c r="BN28" s="423">
        <v>1500000</v>
      </c>
      <c r="BO28" s="424"/>
      <c r="BP28" s="424"/>
      <c r="BQ28" s="424"/>
      <c r="BR28" s="424"/>
      <c r="BS28" s="424"/>
      <c r="BT28" s="424"/>
      <c r="BU28" s="425"/>
      <c r="BV28" s="423">
        <v>1497427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8</v>
      </c>
      <c r="M29" s="405"/>
      <c r="N29" s="405"/>
      <c r="O29" s="405"/>
      <c r="P29" s="406"/>
      <c r="Q29" s="404">
        <v>2460</v>
      </c>
      <c r="R29" s="405"/>
      <c r="S29" s="405"/>
      <c r="T29" s="405"/>
      <c r="U29" s="405"/>
      <c r="V29" s="406"/>
      <c r="W29" s="471"/>
      <c r="X29" s="472"/>
      <c r="Y29" s="473"/>
      <c r="Z29" s="401" t="s">
        <v>190</v>
      </c>
      <c r="AA29" s="402"/>
      <c r="AB29" s="402"/>
      <c r="AC29" s="402"/>
      <c r="AD29" s="402"/>
      <c r="AE29" s="402"/>
      <c r="AF29" s="402"/>
      <c r="AG29" s="403"/>
      <c r="AH29" s="404">
        <v>175</v>
      </c>
      <c r="AI29" s="405"/>
      <c r="AJ29" s="405"/>
      <c r="AK29" s="405"/>
      <c r="AL29" s="406"/>
      <c r="AM29" s="404">
        <v>524393</v>
      </c>
      <c r="AN29" s="405"/>
      <c r="AO29" s="405"/>
      <c r="AP29" s="405"/>
      <c r="AQ29" s="405"/>
      <c r="AR29" s="406"/>
      <c r="AS29" s="404">
        <v>2997</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169000</v>
      </c>
      <c r="BO29" s="429"/>
      <c r="BP29" s="429"/>
      <c r="BQ29" s="429"/>
      <c r="BR29" s="429"/>
      <c r="BS29" s="429"/>
      <c r="BT29" s="429"/>
      <c r="BU29" s="430"/>
      <c r="BV29" s="428">
        <v>169000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91.9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368729</v>
      </c>
      <c r="BO30" s="432"/>
      <c r="BP30" s="432"/>
      <c r="BQ30" s="432"/>
      <c r="BR30" s="432"/>
      <c r="BS30" s="432"/>
      <c r="BT30" s="432"/>
      <c r="BU30" s="433"/>
      <c r="BV30" s="431">
        <v>391039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瀬戸内町国民健康保険（事業勘定）特別会計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瀬戸内町水道事業会計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瀬戸内町簡易水道事業特別会計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鹿児島県市町村総合事務組合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瀬戸内町巡回診療施設特別会計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瀬戸内町国民健康保険（直営診療勘定）特別会計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瀬戸内町船舶交通事業特別会計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大島地区衛生組合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瀬戸内町介護保険特別会計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瀬戸内町古仁屋港上屋事業特別会計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大島地区消防組合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瀬戸内町後期高齢者医療事業特別会計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瀬戸内町屠畜場事業特別会計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奄美群島広域事務組合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12</v>
      </c>
      <c r="BF38" s="387"/>
      <c r="BG38" s="386" t="str">
        <f>IF('各会計、関係団体の財政状況及び健全化判断比率'!B37="","",'各会計、関係団体の財政状況及び健全化判断比率'!B37)</f>
        <v>瀬戸内町農業集落排水事業特別会計</v>
      </c>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大島農業共済事務組合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奄美大島地区介護保険一部事務組合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鹿児島県後期高齢者医療広域連合（一般会計）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鹿児島県後期高齢者医療広域連合（特別会計）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blW6HQniLMKBPh+6dAEhjeH2wO7G9WOrrklzAx79wBW8vXT+xdV+qlbKkDbViGvj4ripIlvFJ9Z+wCd/9uA5A==" saltValue="44+K5nx4NeMSBMMQikBy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740246</v>
      </c>
      <c r="S5" s="696"/>
      <c r="T5" s="696"/>
      <c r="U5" s="696"/>
      <c r="V5" s="696"/>
      <c r="W5" s="696"/>
      <c r="X5" s="696"/>
      <c r="Y5" s="739"/>
      <c r="Z5" s="757">
        <v>7.2</v>
      </c>
      <c r="AA5" s="757"/>
      <c r="AB5" s="757"/>
      <c r="AC5" s="757"/>
      <c r="AD5" s="758">
        <v>740246</v>
      </c>
      <c r="AE5" s="758"/>
      <c r="AF5" s="758"/>
      <c r="AG5" s="758"/>
      <c r="AH5" s="758"/>
      <c r="AI5" s="758"/>
      <c r="AJ5" s="758"/>
      <c r="AK5" s="758"/>
      <c r="AL5" s="740">
        <v>14.5</v>
      </c>
      <c r="AM5" s="711"/>
      <c r="AN5" s="711"/>
      <c r="AO5" s="741"/>
      <c r="AP5" s="706" t="s">
        <v>229</v>
      </c>
      <c r="AQ5" s="707"/>
      <c r="AR5" s="707"/>
      <c r="AS5" s="707"/>
      <c r="AT5" s="707"/>
      <c r="AU5" s="707"/>
      <c r="AV5" s="707"/>
      <c r="AW5" s="707"/>
      <c r="AX5" s="707"/>
      <c r="AY5" s="707"/>
      <c r="AZ5" s="707"/>
      <c r="BA5" s="707"/>
      <c r="BB5" s="707"/>
      <c r="BC5" s="707"/>
      <c r="BD5" s="707"/>
      <c r="BE5" s="707"/>
      <c r="BF5" s="708"/>
      <c r="BG5" s="640">
        <v>740246</v>
      </c>
      <c r="BH5" s="641"/>
      <c r="BI5" s="641"/>
      <c r="BJ5" s="641"/>
      <c r="BK5" s="641"/>
      <c r="BL5" s="641"/>
      <c r="BM5" s="641"/>
      <c r="BN5" s="642"/>
      <c r="BO5" s="677">
        <v>100</v>
      </c>
      <c r="BP5" s="677"/>
      <c r="BQ5" s="677"/>
      <c r="BR5" s="677"/>
      <c r="BS5" s="678" t="s">
        <v>230</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57073</v>
      </c>
      <c r="S6" s="641"/>
      <c r="T6" s="641"/>
      <c r="U6" s="641"/>
      <c r="V6" s="641"/>
      <c r="W6" s="641"/>
      <c r="X6" s="641"/>
      <c r="Y6" s="642"/>
      <c r="Z6" s="677">
        <v>0.6</v>
      </c>
      <c r="AA6" s="677"/>
      <c r="AB6" s="677"/>
      <c r="AC6" s="677"/>
      <c r="AD6" s="678">
        <v>57073</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740246</v>
      </c>
      <c r="BH6" s="641"/>
      <c r="BI6" s="641"/>
      <c r="BJ6" s="641"/>
      <c r="BK6" s="641"/>
      <c r="BL6" s="641"/>
      <c r="BM6" s="641"/>
      <c r="BN6" s="642"/>
      <c r="BO6" s="677">
        <v>100</v>
      </c>
      <c r="BP6" s="677"/>
      <c r="BQ6" s="677"/>
      <c r="BR6" s="677"/>
      <c r="BS6" s="678" t="s">
        <v>236</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84929</v>
      </c>
      <c r="CS6" s="641"/>
      <c r="CT6" s="641"/>
      <c r="CU6" s="641"/>
      <c r="CV6" s="641"/>
      <c r="CW6" s="641"/>
      <c r="CX6" s="641"/>
      <c r="CY6" s="642"/>
      <c r="CZ6" s="740">
        <v>0.9</v>
      </c>
      <c r="DA6" s="711"/>
      <c r="DB6" s="711"/>
      <c r="DC6" s="743"/>
      <c r="DD6" s="646" t="s">
        <v>140</v>
      </c>
      <c r="DE6" s="641"/>
      <c r="DF6" s="641"/>
      <c r="DG6" s="641"/>
      <c r="DH6" s="641"/>
      <c r="DI6" s="641"/>
      <c r="DJ6" s="641"/>
      <c r="DK6" s="641"/>
      <c r="DL6" s="641"/>
      <c r="DM6" s="641"/>
      <c r="DN6" s="641"/>
      <c r="DO6" s="641"/>
      <c r="DP6" s="642"/>
      <c r="DQ6" s="646">
        <v>84929</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508</v>
      </c>
      <c r="S7" s="641"/>
      <c r="T7" s="641"/>
      <c r="U7" s="641"/>
      <c r="V7" s="641"/>
      <c r="W7" s="641"/>
      <c r="X7" s="641"/>
      <c r="Y7" s="642"/>
      <c r="Z7" s="677">
        <v>0</v>
      </c>
      <c r="AA7" s="677"/>
      <c r="AB7" s="677"/>
      <c r="AC7" s="677"/>
      <c r="AD7" s="678">
        <v>508</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306748</v>
      </c>
      <c r="BH7" s="641"/>
      <c r="BI7" s="641"/>
      <c r="BJ7" s="641"/>
      <c r="BK7" s="641"/>
      <c r="BL7" s="641"/>
      <c r="BM7" s="641"/>
      <c r="BN7" s="642"/>
      <c r="BO7" s="677">
        <v>41.4</v>
      </c>
      <c r="BP7" s="677"/>
      <c r="BQ7" s="677"/>
      <c r="BR7" s="677"/>
      <c r="BS7" s="678" t="s">
        <v>140</v>
      </c>
      <c r="BT7" s="678"/>
      <c r="BU7" s="678"/>
      <c r="BV7" s="678"/>
      <c r="BW7" s="678"/>
      <c r="BX7" s="678"/>
      <c r="BY7" s="678"/>
      <c r="BZ7" s="678"/>
      <c r="CA7" s="678"/>
      <c r="CB7" s="728"/>
      <c r="CD7" s="673" t="s">
        <v>240</v>
      </c>
      <c r="CE7" s="674"/>
      <c r="CF7" s="674"/>
      <c r="CG7" s="674"/>
      <c r="CH7" s="674"/>
      <c r="CI7" s="674"/>
      <c r="CJ7" s="674"/>
      <c r="CK7" s="674"/>
      <c r="CL7" s="674"/>
      <c r="CM7" s="674"/>
      <c r="CN7" s="674"/>
      <c r="CO7" s="674"/>
      <c r="CP7" s="674"/>
      <c r="CQ7" s="675"/>
      <c r="CR7" s="640">
        <v>1592242</v>
      </c>
      <c r="CS7" s="641"/>
      <c r="CT7" s="641"/>
      <c r="CU7" s="641"/>
      <c r="CV7" s="641"/>
      <c r="CW7" s="641"/>
      <c r="CX7" s="641"/>
      <c r="CY7" s="642"/>
      <c r="CZ7" s="677">
        <v>16.3</v>
      </c>
      <c r="DA7" s="677"/>
      <c r="DB7" s="677"/>
      <c r="DC7" s="677"/>
      <c r="DD7" s="646">
        <v>6979</v>
      </c>
      <c r="DE7" s="641"/>
      <c r="DF7" s="641"/>
      <c r="DG7" s="641"/>
      <c r="DH7" s="641"/>
      <c r="DI7" s="641"/>
      <c r="DJ7" s="641"/>
      <c r="DK7" s="641"/>
      <c r="DL7" s="641"/>
      <c r="DM7" s="641"/>
      <c r="DN7" s="641"/>
      <c r="DO7" s="641"/>
      <c r="DP7" s="642"/>
      <c r="DQ7" s="646">
        <v>1237904</v>
      </c>
      <c r="DR7" s="641"/>
      <c r="DS7" s="641"/>
      <c r="DT7" s="641"/>
      <c r="DU7" s="641"/>
      <c r="DV7" s="641"/>
      <c r="DW7" s="641"/>
      <c r="DX7" s="641"/>
      <c r="DY7" s="641"/>
      <c r="DZ7" s="641"/>
      <c r="EA7" s="641"/>
      <c r="EB7" s="641"/>
      <c r="EC7" s="684"/>
    </row>
    <row r="8" spans="2:143" ht="11.25" customHeight="1" x14ac:dyDescent="0.15">
      <c r="B8" s="637" t="s">
        <v>241</v>
      </c>
      <c r="C8" s="638"/>
      <c r="D8" s="638"/>
      <c r="E8" s="638"/>
      <c r="F8" s="638"/>
      <c r="G8" s="638"/>
      <c r="H8" s="638"/>
      <c r="I8" s="638"/>
      <c r="J8" s="638"/>
      <c r="K8" s="638"/>
      <c r="L8" s="638"/>
      <c r="M8" s="638"/>
      <c r="N8" s="638"/>
      <c r="O8" s="638"/>
      <c r="P8" s="638"/>
      <c r="Q8" s="639"/>
      <c r="R8" s="640">
        <v>1546</v>
      </c>
      <c r="S8" s="641"/>
      <c r="T8" s="641"/>
      <c r="U8" s="641"/>
      <c r="V8" s="641"/>
      <c r="W8" s="641"/>
      <c r="X8" s="641"/>
      <c r="Y8" s="642"/>
      <c r="Z8" s="677">
        <v>0</v>
      </c>
      <c r="AA8" s="677"/>
      <c r="AB8" s="677"/>
      <c r="AC8" s="677"/>
      <c r="AD8" s="678">
        <v>1546</v>
      </c>
      <c r="AE8" s="678"/>
      <c r="AF8" s="678"/>
      <c r="AG8" s="678"/>
      <c r="AH8" s="678"/>
      <c r="AI8" s="678"/>
      <c r="AJ8" s="678"/>
      <c r="AK8" s="678"/>
      <c r="AL8" s="643">
        <v>0</v>
      </c>
      <c r="AM8" s="644"/>
      <c r="AN8" s="644"/>
      <c r="AO8" s="679"/>
      <c r="AP8" s="637" t="s">
        <v>242</v>
      </c>
      <c r="AQ8" s="638"/>
      <c r="AR8" s="638"/>
      <c r="AS8" s="638"/>
      <c r="AT8" s="638"/>
      <c r="AU8" s="638"/>
      <c r="AV8" s="638"/>
      <c r="AW8" s="638"/>
      <c r="AX8" s="638"/>
      <c r="AY8" s="638"/>
      <c r="AZ8" s="638"/>
      <c r="BA8" s="638"/>
      <c r="BB8" s="638"/>
      <c r="BC8" s="638"/>
      <c r="BD8" s="638"/>
      <c r="BE8" s="638"/>
      <c r="BF8" s="639"/>
      <c r="BG8" s="640">
        <v>12001</v>
      </c>
      <c r="BH8" s="641"/>
      <c r="BI8" s="641"/>
      <c r="BJ8" s="641"/>
      <c r="BK8" s="641"/>
      <c r="BL8" s="641"/>
      <c r="BM8" s="641"/>
      <c r="BN8" s="642"/>
      <c r="BO8" s="677">
        <v>1.6</v>
      </c>
      <c r="BP8" s="677"/>
      <c r="BQ8" s="677"/>
      <c r="BR8" s="677"/>
      <c r="BS8" s="646" t="s">
        <v>236</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1504432</v>
      </c>
      <c r="CS8" s="641"/>
      <c r="CT8" s="641"/>
      <c r="CU8" s="641"/>
      <c r="CV8" s="641"/>
      <c r="CW8" s="641"/>
      <c r="CX8" s="641"/>
      <c r="CY8" s="642"/>
      <c r="CZ8" s="677">
        <v>15.4</v>
      </c>
      <c r="DA8" s="677"/>
      <c r="DB8" s="677"/>
      <c r="DC8" s="677"/>
      <c r="DD8" s="646">
        <v>1052</v>
      </c>
      <c r="DE8" s="641"/>
      <c r="DF8" s="641"/>
      <c r="DG8" s="641"/>
      <c r="DH8" s="641"/>
      <c r="DI8" s="641"/>
      <c r="DJ8" s="641"/>
      <c r="DK8" s="641"/>
      <c r="DL8" s="641"/>
      <c r="DM8" s="641"/>
      <c r="DN8" s="641"/>
      <c r="DO8" s="641"/>
      <c r="DP8" s="642"/>
      <c r="DQ8" s="646">
        <v>901403</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883</v>
      </c>
      <c r="S9" s="641"/>
      <c r="T9" s="641"/>
      <c r="U9" s="641"/>
      <c r="V9" s="641"/>
      <c r="W9" s="641"/>
      <c r="X9" s="641"/>
      <c r="Y9" s="642"/>
      <c r="Z9" s="677">
        <v>0</v>
      </c>
      <c r="AA9" s="677"/>
      <c r="AB9" s="677"/>
      <c r="AC9" s="677"/>
      <c r="AD9" s="678">
        <v>883</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252101</v>
      </c>
      <c r="BH9" s="641"/>
      <c r="BI9" s="641"/>
      <c r="BJ9" s="641"/>
      <c r="BK9" s="641"/>
      <c r="BL9" s="641"/>
      <c r="BM9" s="641"/>
      <c r="BN9" s="642"/>
      <c r="BO9" s="677">
        <v>34.1</v>
      </c>
      <c r="BP9" s="677"/>
      <c r="BQ9" s="677"/>
      <c r="BR9" s="677"/>
      <c r="BS9" s="646" t="s">
        <v>230</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1540530</v>
      </c>
      <c r="CS9" s="641"/>
      <c r="CT9" s="641"/>
      <c r="CU9" s="641"/>
      <c r="CV9" s="641"/>
      <c r="CW9" s="641"/>
      <c r="CX9" s="641"/>
      <c r="CY9" s="642"/>
      <c r="CZ9" s="677">
        <v>15.7</v>
      </c>
      <c r="DA9" s="677"/>
      <c r="DB9" s="677"/>
      <c r="DC9" s="677"/>
      <c r="DD9" s="646">
        <v>871019</v>
      </c>
      <c r="DE9" s="641"/>
      <c r="DF9" s="641"/>
      <c r="DG9" s="641"/>
      <c r="DH9" s="641"/>
      <c r="DI9" s="641"/>
      <c r="DJ9" s="641"/>
      <c r="DK9" s="641"/>
      <c r="DL9" s="641"/>
      <c r="DM9" s="641"/>
      <c r="DN9" s="641"/>
      <c r="DO9" s="641"/>
      <c r="DP9" s="642"/>
      <c r="DQ9" s="646">
        <v>477359</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230</v>
      </c>
      <c r="S10" s="641"/>
      <c r="T10" s="641"/>
      <c r="U10" s="641"/>
      <c r="V10" s="641"/>
      <c r="W10" s="641"/>
      <c r="X10" s="641"/>
      <c r="Y10" s="642"/>
      <c r="Z10" s="677" t="s">
        <v>230</v>
      </c>
      <c r="AA10" s="677"/>
      <c r="AB10" s="677"/>
      <c r="AC10" s="677"/>
      <c r="AD10" s="678" t="s">
        <v>236</v>
      </c>
      <c r="AE10" s="678"/>
      <c r="AF10" s="678"/>
      <c r="AG10" s="678"/>
      <c r="AH10" s="678"/>
      <c r="AI10" s="678"/>
      <c r="AJ10" s="678"/>
      <c r="AK10" s="678"/>
      <c r="AL10" s="643" t="s">
        <v>230</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20242</v>
      </c>
      <c r="BH10" s="641"/>
      <c r="BI10" s="641"/>
      <c r="BJ10" s="641"/>
      <c r="BK10" s="641"/>
      <c r="BL10" s="641"/>
      <c r="BM10" s="641"/>
      <c r="BN10" s="642"/>
      <c r="BO10" s="677">
        <v>2.7</v>
      </c>
      <c r="BP10" s="677"/>
      <c r="BQ10" s="677"/>
      <c r="BR10" s="677"/>
      <c r="BS10" s="646" t="s">
        <v>236</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t="s">
        <v>236</v>
      </c>
      <c r="CS10" s="641"/>
      <c r="CT10" s="641"/>
      <c r="CU10" s="641"/>
      <c r="CV10" s="641"/>
      <c r="CW10" s="641"/>
      <c r="CX10" s="641"/>
      <c r="CY10" s="642"/>
      <c r="CZ10" s="677" t="s">
        <v>230</v>
      </c>
      <c r="DA10" s="677"/>
      <c r="DB10" s="677"/>
      <c r="DC10" s="677"/>
      <c r="DD10" s="646" t="s">
        <v>230</v>
      </c>
      <c r="DE10" s="641"/>
      <c r="DF10" s="641"/>
      <c r="DG10" s="641"/>
      <c r="DH10" s="641"/>
      <c r="DI10" s="641"/>
      <c r="DJ10" s="641"/>
      <c r="DK10" s="641"/>
      <c r="DL10" s="641"/>
      <c r="DM10" s="641"/>
      <c r="DN10" s="641"/>
      <c r="DO10" s="641"/>
      <c r="DP10" s="642"/>
      <c r="DQ10" s="646" t="s">
        <v>236</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157736</v>
      </c>
      <c r="S11" s="641"/>
      <c r="T11" s="641"/>
      <c r="U11" s="641"/>
      <c r="V11" s="641"/>
      <c r="W11" s="641"/>
      <c r="X11" s="641"/>
      <c r="Y11" s="642"/>
      <c r="Z11" s="643">
        <v>1.5</v>
      </c>
      <c r="AA11" s="644"/>
      <c r="AB11" s="644"/>
      <c r="AC11" s="645"/>
      <c r="AD11" s="646">
        <v>157736</v>
      </c>
      <c r="AE11" s="641"/>
      <c r="AF11" s="641"/>
      <c r="AG11" s="641"/>
      <c r="AH11" s="641"/>
      <c r="AI11" s="641"/>
      <c r="AJ11" s="641"/>
      <c r="AK11" s="642"/>
      <c r="AL11" s="643">
        <v>3.1</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22404</v>
      </c>
      <c r="BH11" s="641"/>
      <c r="BI11" s="641"/>
      <c r="BJ11" s="641"/>
      <c r="BK11" s="641"/>
      <c r="BL11" s="641"/>
      <c r="BM11" s="641"/>
      <c r="BN11" s="642"/>
      <c r="BO11" s="677">
        <v>3</v>
      </c>
      <c r="BP11" s="677"/>
      <c r="BQ11" s="677"/>
      <c r="BR11" s="677"/>
      <c r="BS11" s="646" t="s">
        <v>230</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639749</v>
      </c>
      <c r="CS11" s="641"/>
      <c r="CT11" s="641"/>
      <c r="CU11" s="641"/>
      <c r="CV11" s="641"/>
      <c r="CW11" s="641"/>
      <c r="CX11" s="641"/>
      <c r="CY11" s="642"/>
      <c r="CZ11" s="677">
        <v>6.5</v>
      </c>
      <c r="DA11" s="677"/>
      <c r="DB11" s="677"/>
      <c r="DC11" s="677"/>
      <c r="DD11" s="646">
        <v>178130</v>
      </c>
      <c r="DE11" s="641"/>
      <c r="DF11" s="641"/>
      <c r="DG11" s="641"/>
      <c r="DH11" s="641"/>
      <c r="DI11" s="641"/>
      <c r="DJ11" s="641"/>
      <c r="DK11" s="641"/>
      <c r="DL11" s="641"/>
      <c r="DM11" s="641"/>
      <c r="DN11" s="641"/>
      <c r="DO11" s="641"/>
      <c r="DP11" s="642"/>
      <c r="DQ11" s="646">
        <v>341020</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230</v>
      </c>
      <c r="S12" s="641"/>
      <c r="T12" s="641"/>
      <c r="U12" s="641"/>
      <c r="V12" s="641"/>
      <c r="W12" s="641"/>
      <c r="X12" s="641"/>
      <c r="Y12" s="642"/>
      <c r="Z12" s="677" t="s">
        <v>230</v>
      </c>
      <c r="AA12" s="677"/>
      <c r="AB12" s="677"/>
      <c r="AC12" s="677"/>
      <c r="AD12" s="678" t="s">
        <v>236</v>
      </c>
      <c r="AE12" s="678"/>
      <c r="AF12" s="678"/>
      <c r="AG12" s="678"/>
      <c r="AH12" s="678"/>
      <c r="AI12" s="678"/>
      <c r="AJ12" s="678"/>
      <c r="AK12" s="678"/>
      <c r="AL12" s="643" t="s">
        <v>236</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329141</v>
      </c>
      <c r="BH12" s="641"/>
      <c r="BI12" s="641"/>
      <c r="BJ12" s="641"/>
      <c r="BK12" s="641"/>
      <c r="BL12" s="641"/>
      <c r="BM12" s="641"/>
      <c r="BN12" s="642"/>
      <c r="BO12" s="677">
        <v>44.5</v>
      </c>
      <c r="BP12" s="677"/>
      <c r="BQ12" s="677"/>
      <c r="BR12" s="677"/>
      <c r="BS12" s="646" t="s">
        <v>230</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149088</v>
      </c>
      <c r="CS12" s="641"/>
      <c r="CT12" s="641"/>
      <c r="CU12" s="641"/>
      <c r="CV12" s="641"/>
      <c r="CW12" s="641"/>
      <c r="CX12" s="641"/>
      <c r="CY12" s="642"/>
      <c r="CZ12" s="677">
        <v>1.5</v>
      </c>
      <c r="DA12" s="677"/>
      <c r="DB12" s="677"/>
      <c r="DC12" s="677"/>
      <c r="DD12" s="646">
        <v>5288</v>
      </c>
      <c r="DE12" s="641"/>
      <c r="DF12" s="641"/>
      <c r="DG12" s="641"/>
      <c r="DH12" s="641"/>
      <c r="DI12" s="641"/>
      <c r="DJ12" s="641"/>
      <c r="DK12" s="641"/>
      <c r="DL12" s="641"/>
      <c r="DM12" s="641"/>
      <c r="DN12" s="641"/>
      <c r="DO12" s="641"/>
      <c r="DP12" s="642"/>
      <c r="DQ12" s="646">
        <v>112065</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230</v>
      </c>
      <c r="AA13" s="677"/>
      <c r="AB13" s="677"/>
      <c r="AC13" s="677"/>
      <c r="AD13" s="678" t="s">
        <v>230</v>
      </c>
      <c r="AE13" s="678"/>
      <c r="AF13" s="678"/>
      <c r="AG13" s="678"/>
      <c r="AH13" s="678"/>
      <c r="AI13" s="678"/>
      <c r="AJ13" s="678"/>
      <c r="AK13" s="678"/>
      <c r="AL13" s="643" t="s">
        <v>230</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318138</v>
      </c>
      <c r="BH13" s="641"/>
      <c r="BI13" s="641"/>
      <c r="BJ13" s="641"/>
      <c r="BK13" s="641"/>
      <c r="BL13" s="641"/>
      <c r="BM13" s="641"/>
      <c r="BN13" s="642"/>
      <c r="BO13" s="677">
        <v>43</v>
      </c>
      <c r="BP13" s="677"/>
      <c r="BQ13" s="677"/>
      <c r="BR13" s="677"/>
      <c r="BS13" s="646" t="s">
        <v>236</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1043456</v>
      </c>
      <c r="CS13" s="641"/>
      <c r="CT13" s="641"/>
      <c r="CU13" s="641"/>
      <c r="CV13" s="641"/>
      <c r="CW13" s="641"/>
      <c r="CX13" s="641"/>
      <c r="CY13" s="642"/>
      <c r="CZ13" s="677">
        <v>10.6</v>
      </c>
      <c r="DA13" s="677"/>
      <c r="DB13" s="677"/>
      <c r="DC13" s="677"/>
      <c r="DD13" s="646">
        <v>868003</v>
      </c>
      <c r="DE13" s="641"/>
      <c r="DF13" s="641"/>
      <c r="DG13" s="641"/>
      <c r="DH13" s="641"/>
      <c r="DI13" s="641"/>
      <c r="DJ13" s="641"/>
      <c r="DK13" s="641"/>
      <c r="DL13" s="641"/>
      <c r="DM13" s="641"/>
      <c r="DN13" s="641"/>
      <c r="DO13" s="641"/>
      <c r="DP13" s="642"/>
      <c r="DQ13" s="646">
        <v>240675</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4934</v>
      </c>
      <c r="S14" s="641"/>
      <c r="T14" s="641"/>
      <c r="U14" s="641"/>
      <c r="V14" s="641"/>
      <c r="W14" s="641"/>
      <c r="X14" s="641"/>
      <c r="Y14" s="642"/>
      <c r="Z14" s="677">
        <v>0</v>
      </c>
      <c r="AA14" s="677"/>
      <c r="AB14" s="677"/>
      <c r="AC14" s="677"/>
      <c r="AD14" s="678">
        <v>4934</v>
      </c>
      <c r="AE14" s="678"/>
      <c r="AF14" s="678"/>
      <c r="AG14" s="678"/>
      <c r="AH14" s="678"/>
      <c r="AI14" s="678"/>
      <c r="AJ14" s="678"/>
      <c r="AK14" s="678"/>
      <c r="AL14" s="643">
        <v>0.1</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32518</v>
      </c>
      <c r="BH14" s="641"/>
      <c r="BI14" s="641"/>
      <c r="BJ14" s="641"/>
      <c r="BK14" s="641"/>
      <c r="BL14" s="641"/>
      <c r="BM14" s="641"/>
      <c r="BN14" s="642"/>
      <c r="BO14" s="677">
        <v>4.4000000000000004</v>
      </c>
      <c r="BP14" s="677"/>
      <c r="BQ14" s="677"/>
      <c r="BR14" s="677"/>
      <c r="BS14" s="646" t="s">
        <v>236</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455983</v>
      </c>
      <c r="CS14" s="641"/>
      <c r="CT14" s="641"/>
      <c r="CU14" s="641"/>
      <c r="CV14" s="641"/>
      <c r="CW14" s="641"/>
      <c r="CX14" s="641"/>
      <c r="CY14" s="642"/>
      <c r="CZ14" s="677">
        <v>4.7</v>
      </c>
      <c r="DA14" s="677"/>
      <c r="DB14" s="677"/>
      <c r="DC14" s="677"/>
      <c r="DD14" s="646">
        <v>170284</v>
      </c>
      <c r="DE14" s="641"/>
      <c r="DF14" s="641"/>
      <c r="DG14" s="641"/>
      <c r="DH14" s="641"/>
      <c r="DI14" s="641"/>
      <c r="DJ14" s="641"/>
      <c r="DK14" s="641"/>
      <c r="DL14" s="641"/>
      <c r="DM14" s="641"/>
      <c r="DN14" s="641"/>
      <c r="DO14" s="641"/>
      <c r="DP14" s="642"/>
      <c r="DQ14" s="646">
        <v>288577</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230</v>
      </c>
      <c r="S15" s="641"/>
      <c r="T15" s="641"/>
      <c r="U15" s="641"/>
      <c r="V15" s="641"/>
      <c r="W15" s="641"/>
      <c r="X15" s="641"/>
      <c r="Y15" s="642"/>
      <c r="Z15" s="677" t="s">
        <v>230</v>
      </c>
      <c r="AA15" s="677"/>
      <c r="AB15" s="677"/>
      <c r="AC15" s="677"/>
      <c r="AD15" s="678" t="s">
        <v>236</v>
      </c>
      <c r="AE15" s="678"/>
      <c r="AF15" s="678"/>
      <c r="AG15" s="678"/>
      <c r="AH15" s="678"/>
      <c r="AI15" s="678"/>
      <c r="AJ15" s="678"/>
      <c r="AK15" s="678"/>
      <c r="AL15" s="643" t="s">
        <v>230</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71839</v>
      </c>
      <c r="BH15" s="641"/>
      <c r="BI15" s="641"/>
      <c r="BJ15" s="641"/>
      <c r="BK15" s="641"/>
      <c r="BL15" s="641"/>
      <c r="BM15" s="641"/>
      <c r="BN15" s="642"/>
      <c r="BO15" s="677">
        <v>9.6999999999999993</v>
      </c>
      <c r="BP15" s="677"/>
      <c r="BQ15" s="677"/>
      <c r="BR15" s="677"/>
      <c r="BS15" s="646" t="s">
        <v>230</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1100016</v>
      </c>
      <c r="CS15" s="641"/>
      <c r="CT15" s="641"/>
      <c r="CU15" s="641"/>
      <c r="CV15" s="641"/>
      <c r="CW15" s="641"/>
      <c r="CX15" s="641"/>
      <c r="CY15" s="642"/>
      <c r="CZ15" s="677">
        <v>11.2</v>
      </c>
      <c r="DA15" s="677"/>
      <c r="DB15" s="677"/>
      <c r="DC15" s="677"/>
      <c r="DD15" s="646">
        <v>380252</v>
      </c>
      <c r="DE15" s="641"/>
      <c r="DF15" s="641"/>
      <c r="DG15" s="641"/>
      <c r="DH15" s="641"/>
      <c r="DI15" s="641"/>
      <c r="DJ15" s="641"/>
      <c r="DK15" s="641"/>
      <c r="DL15" s="641"/>
      <c r="DM15" s="641"/>
      <c r="DN15" s="641"/>
      <c r="DO15" s="641"/>
      <c r="DP15" s="642"/>
      <c r="DQ15" s="646">
        <v>674170</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1384</v>
      </c>
      <c r="S16" s="641"/>
      <c r="T16" s="641"/>
      <c r="U16" s="641"/>
      <c r="V16" s="641"/>
      <c r="W16" s="641"/>
      <c r="X16" s="641"/>
      <c r="Y16" s="642"/>
      <c r="Z16" s="677">
        <v>0</v>
      </c>
      <c r="AA16" s="677"/>
      <c r="AB16" s="677"/>
      <c r="AC16" s="677"/>
      <c r="AD16" s="678">
        <v>1384</v>
      </c>
      <c r="AE16" s="678"/>
      <c r="AF16" s="678"/>
      <c r="AG16" s="678"/>
      <c r="AH16" s="678"/>
      <c r="AI16" s="678"/>
      <c r="AJ16" s="678"/>
      <c r="AK16" s="678"/>
      <c r="AL16" s="643">
        <v>0</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230</v>
      </c>
      <c r="BH16" s="641"/>
      <c r="BI16" s="641"/>
      <c r="BJ16" s="641"/>
      <c r="BK16" s="641"/>
      <c r="BL16" s="641"/>
      <c r="BM16" s="641"/>
      <c r="BN16" s="642"/>
      <c r="BO16" s="677" t="s">
        <v>230</v>
      </c>
      <c r="BP16" s="677"/>
      <c r="BQ16" s="677"/>
      <c r="BR16" s="677"/>
      <c r="BS16" s="646" t="s">
        <v>230</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228177</v>
      </c>
      <c r="CS16" s="641"/>
      <c r="CT16" s="641"/>
      <c r="CU16" s="641"/>
      <c r="CV16" s="641"/>
      <c r="CW16" s="641"/>
      <c r="CX16" s="641"/>
      <c r="CY16" s="642"/>
      <c r="CZ16" s="677">
        <v>2.2999999999999998</v>
      </c>
      <c r="DA16" s="677"/>
      <c r="DB16" s="677"/>
      <c r="DC16" s="677"/>
      <c r="DD16" s="646" t="s">
        <v>140</v>
      </c>
      <c r="DE16" s="641"/>
      <c r="DF16" s="641"/>
      <c r="DG16" s="641"/>
      <c r="DH16" s="641"/>
      <c r="DI16" s="641"/>
      <c r="DJ16" s="641"/>
      <c r="DK16" s="641"/>
      <c r="DL16" s="641"/>
      <c r="DM16" s="641"/>
      <c r="DN16" s="641"/>
      <c r="DO16" s="641"/>
      <c r="DP16" s="642"/>
      <c r="DQ16" s="646">
        <v>28131</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16396</v>
      </c>
      <c r="S17" s="641"/>
      <c r="T17" s="641"/>
      <c r="U17" s="641"/>
      <c r="V17" s="641"/>
      <c r="W17" s="641"/>
      <c r="X17" s="641"/>
      <c r="Y17" s="642"/>
      <c r="Z17" s="677">
        <v>0.2</v>
      </c>
      <c r="AA17" s="677"/>
      <c r="AB17" s="677"/>
      <c r="AC17" s="677"/>
      <c r="AD17" s="678">
        <v>16396</v>
      </c>
      <c r="AE17" s="678"/>
      <c r="AF17" s="678"/>
      <c r="AG17" s="678"/>
      <c r="AH17" s="678"/>
      <c r="AI17" s="678"/>
      <c r="AJ17" s="678"/>
      <c r="AK17" s="678"/>
      <c r="AL17" s="643">
        <v>0.3</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230</v>
      </c>
      <c r="BH17" s="641"/>
      <c r="BI17" s="641"/>
      <c r="BJ17" s="641"/>
      <c r="BK17" s="641"/>
      <c r="BL17" s="641"/>
      <c r="BM17" s="641"/>
      <c r="BN17" s="642"/>
      <c r="BO17" s="677" t="s">
        <v>230</v>
      </c>
      <c r="BP17" s="677"/>
      <c r="BQ17" s="677"/>
      <c r="BR17" s="677"/>
      <c r="BS17" s="646" t="s">
        <v>230</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1443204</v>
      </c>
      <c r="CS17" s="641"/>
      <c r="CT17" s="641"/>
      <c r="CU17" s="641"/>
      <c r="CV17" s="641"/>
      <c r="CW17" s="641"/>
      <c r="CX17" s="641"/>
      <c r="CY17" s="642"/>
      <c r="CZ17" s="677">
        <v>14.7</v>
      </c>
      <c r="DA17" s="677"/>
      <c r="DB17" s="677"/>
      <c r="DC17" s="677"/>
      <c r="DD17" s="646" t="s">
        <v>236</v>
      </c>
      <c r="DE17" s="641"/>
      <c r="DF17" s="641"/>
      <c r="DG17" s="641"/>
      <c r="DH17" s="641"/>
      <c r="DI17" s="641"/>
      <c r="DJ17" s="641"/>
      <c r="DK17" s="641"/>
      <c r="DL17" s="641"/>
      <c r="DM17" s="641"/>
      <c r="DN17" s="641"/>
      <c r="DO17" s="641"/>
      <c r="DP17" s="642"/>
      <c r="DQ17" s="646">
        <v>1393636</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1355</v>
      </c>
      <c r="S18" s="641"/>
      <c r="T18" s="641"/>
      <c r="U18" s="641"/>
      <c r="V18" s="641"/>
      <c r="W18" s="641"/>
      <c r="X18" s="641"/>
      <c r="Y18" s="642"/>
      <c r="Z18" s="677">
        <v>0</v>
      </c>
      <c r="AA18" s="677"/>
      <c r="AB18" s="677"/>
      <c r="AC18" s="677"/>
      <c r="AD18" s="678">
        <v>1355</v>
      </c>
      <c r="AE18" s="678"/>
      <c r="AF18" s="678"/>
      <c r="AG18" s="678"/>
      <c r="AH18" s="678"/>
      <c r="AI18" s="678"/>
      <c r="AJ18" s="678"/>
      <c r="AK18" s="678"/>
      <c r="AL18" s="643">
        <v>0</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230</v>
      </c>
      <c r="BP18" s="677"/>
      <c r="BQ18" s="677"/>
      <c r="BR18" s="677"/>
      <c r="BS18" s="646" t="s">
        <v>230</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v>16533</v>
      </c>
      <c r="CS18" s="641"/>
      <c r="CT18" s="641"/>
      <c r="CU18" s="641"/>
      <c r="CV18" s="641"/>
      <c r="CW18" s="641"/>
      <c r="CX18" s="641"/>
      <c r="CY18" s="642"/>
      <c r="CZ18" s="677">
        <v>0.2</v>
      </c>
      <c r="DA18" s="677"/>
      <c r="DB18" s="677"/>
      <c r="DC18" s="677"/>
      <c r="DD18" s="646" t="s">
        <v>230</v>
      </c>
      <c r="DE18" s="641"/>
      <c r="DF18" s="641"/>
      <c r="DG18" s="641"/>
      <c r="DH18" s="641"/>
      <c r="DI18" s="641"/>
      <c r="DJ18" s="641"/>
      <c r="DK18" s="641"/>
      <c r="DL18" s="641"/>
      <c r="DM18" s="641"/>
      <c r="DN18" s="641"/>
      <c r="DO18" s="641"/>
      <c r="DP18" s="642"/>
      <c r="DQ18" s="646">
        <v>16533</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631</v>
      </c>
      <c r="S19" s="641"/>
      <c r="T19" s="641"/>
      <c r="U19" s="641"/>
      <c r="V19" s="641"/>
      <c r="W19" s="641"/>
      <c r="X19" s="641"/>
      <c r="Y19" s="642"/>
      <c r="Z19" s="677">
        <v>0</v>
      </c>
      <c r="AA19" s="677"/>
      <c r="AB19" s="677"/>
      <c r="AC19" s="677"/>
      <c r="AD19" s="678">
        <v>631</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230</v>
      </c>
      <c r="BH19" s="641"/>
      <c r="BI19" s="641"/>
      <c r="BJ19" s="641"/>
      <c r="BK19" s="641"/>
      <c r="BL19" s="641"/>
      <c r="BM19" s="641"/>
      <c r="BN19" s="642"/>
      <c r="BO19" s="677" t="s">
        <v>236</v>
      </c>
      <c r="BP19" s="677"/>
      <c r="BQ19" s="677"/>
      <c r="BR19" s="677"/>
      <c r="BS19" s="646" t="s">
        <v>236</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230</v>
      </c>
      <c r="CS19" s="641"/>
      <c r="CT19" s="641"/>
      <c r="CU19" s="641"/>
      <c r="CV19" s="641"/>
      <c r="CW19" s="641"/>
      <c r="CX19" s="641"/>
      <c r="CY19" s="642"/>
      <c r="CZ19" s="677" t="s">
        <v>230</v>
      </c>
      <c r="DA19" s="677"/>
      <c r="DB19" s="677"/>
      <c r="DC19" s="677"/>
      <c r="DD19" s="646" t="s">
        <v>230</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124</v>
      </c>
      <c r="S20" s="641"/>
      <c r="T20" s="641"/>
      <c r="U20" s="641"/>
      <c r="V20" s="641"/>
      <c r="W20" s="641"/>
      <c r="X20" s="641"/>
      <c r="Y20" s="642"/>
      <c r="Z20" s="677">
        <v>0</v>
      </c>
      <c r="AA20" s="677"/>
      <c r="AB20" s="677"/>
      <c r="AC20" s="677"/>
      <c r="AD20" s="678">
        <v>124</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236</v>
      </c>
      <c r="BH20" s="641"/>
      <c r="BI20" s="641"/>
      <c r="BJ20" s="641"/>
      <c r="BK20" s="641"/>
      <c r="BL20" s="641"/>
      <c r="BM20" s="641"/>
      <c r="BN20" s="642"/>
      <c r="BO20" s="677" t="s">
        <v>230</v>
      </c>
      <c r="BP20" s="677"/>
      <c r="BQ20" s="677"/>
      <c r="BR20" s="677"/>
      <c r="BS20" s="646" t="s">
        <v>236</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9798339</v>
      </c>
      <c r="CS20" s="641"/>
      <c r="CT20" s="641"/>
      <c r="CU20" s="641"/>
      <c r="CV20" s="641"/>
      <c r="CW20" s="641"/>
      <c r="CX20" s="641"/>
      <c r="CY20" s="642"/>
      <c r="CZ20" s="677">
        <v>100</v>
      </c>
      <c r="DA20" s="677"/>
      <c r="DB20" s="677"/>
      <c r="DC20" s="677"/>
      <c r="DD20" s="646">
        <v>2481007</v>
      </c>
      <c r="DE20" s="641"/>
      <c r="DF20" s="641"/>
      <c r="DG20" s="641"/>
      <c r="DH20" s="641"/>
      <c r="DI20" s="641"/>
      <c r="DJ20" s="641"/>
      <c r="DK20" s="641"/>
      <c r="DL20" s="641"/>
      <c r="DM20" s="641"/>
      <c r="DN20" s="641"/>
      <c r="DO20" s="641"/>
      <c r="DP20" s="642"/>
      <c r="DQ20" s="646">
        <v>5796402</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14286</v>
      </c>
      <c r="S21" s="641"/>
      <c r="T21" s="641"/>
      <c r="U21" s="641"/>
      <c r="V21" s="641"/>
      <c r="W21" s="641"/>
      <c r="X21" s="641"/>
      <c r="Y21" s="642"/>
      <c r="Z21" s="677">
        <v>0.1</v>
      </c>
      <c r="AA21" s="677"/>
      <c r="AB21" s="677"/>
      <c r="AC21" s="677"/>
      <c r="AD21" s="678">
        <v>14286</v>
      </c>
      <c r="AE21" s="678"/>
      <c r="AF21" s="678"/>
      <c r="AG21" s="678"/>
      <c r="AH21" s="678"/>
      <c r="AI21" s="678"/>
      <c r="AJ21" s="678"/>
      <c r="AK21" s="678"/>
      <c r="AL21" s="643">
        <v>0.3</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236</v>
      </c>
      <c r="BH21" s="641"/>
      <c r="BI21" s="641"/>
      <c r="BJ21" s="641"/>
      <c r="BK21" s="641"/>
      <c r="BL21" s="641"/>
      <c r="BM21" s="641"/>
      <c r="BN21" s="642"/>
      <c r="BO21" s="677" t="s">
        <v>236</v>
      </c>
      <c r="BP21" s="677"/>
      <c r="BQ21" s="677"/>
      <c r="BR21" s="677"/>
      <c r="BS21" s="646" t="s">
        <v>230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4453362</v>
      </c>
      <c r="S22" s="641"/>
      <c r="T22" s="641"/>
      <c r="U22" s="641"/>
      <c r="V22" s="641"/>
      <c r="W22" s="641"/>
      <c r="X22" s="641"/>
      <c r="Y22" s="642"/>
      <c r="Z22" s="677">
        <v>43.1</v>
      </c>
      <c r="AA22" s="677"/>
      <c r="AB22" s="677"/>
      <c r="AC22" s="677"/>
      <c r="AD22" s="678">
        <v>4078516</v>
      </c>
      <c r="AE22" s="678"/>
      <c r="AF22" s="678"/>
      <c r="AG22" s="678"/>
      <c r="AH22" s="678"/>
      <c r="AI22" s="678"/>
      <c r="AJ22" s="678"/>
      <c r="AK22" s="678"/>
      <c r="AL22" s="643">
        <v>80.099999999999994</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140</v>
      </c>
      <c r="BH22" s="641"/>
      <c r="BI22" s="641"/>
      <c r="BJ22" s="641"/>
      <c r="BK22" s="641"/>
      <c r="BL22" s="641"/>
      <c r="BM22" s="641"/>
      <c r="BN22" s="642"/>
      <c r="BO22" s="677" t="s">
        <v>230</v>
      </c>
      <c r="BP22" s="677"/>
      <c r="BQ22" s="677"/>
      <c r="BR22" s="677"/>
      <c r="BS22" s="646" t="s">
        <v>230</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4078516</v>
      </c>
      <c r="S23" s="641"/>
      <c r="T23" s="641"/>
      <c r="U23" s="641"/>
      <c r="V23" s="641"/>
      <c r="W23" s="641"/>
      <c r="X23" s="641"/>
      <c r="Y23" s="642"/>
      <c r="Z23" s="677">
        <v>39.4</v>
      </c>
      <c r="AA23" s="677"/>
      <c r="AB23" s="677"/>
      <c r="AC23" s="677"/>
      <c r="AD23" s="678">
        <v>4078516</v>
      </c>
      <c r="AE23" s="678"/>
      <c r="AF23" s="678"/>
      <c r="AG23" s="678"/>
      <c r="AH23" s="678"/>
      <c r="AI23" s="678"/>
      <c r="AJ23" s="678"/>
      <c r="AK23" s="678"/>
      <c r="AL23" s="643">
        <v>80.099999999999994</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230</v>
      </c>
      <c r="BH23" s="641"/>
      <c r="BI23" s="641"/>
      <c r="BJ23" s="641"/>
      <c r="BK23" s="641"/>
      <c r="BL23" s="641"/>
      <c r="BM23" s="641"/>
      <c r="BN23" s="642"/>
      <c r="BO23" s="677" t="s">
        <v>230</v>
      </c>
      <c r="BP23" s="677"/>
      <c r="BQ23" s="677"/>
      <c r="BR23" s="677"/>
      <c r="BS23" s="646" t="s">
        <v>236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374846</v>
      </c>
      <c r="S24" s="641"/>
      <c r="T24" s="641"/>
      <c r="U24" s="641"/>
      <c r="V24" s="641"/>
      <c r="W24" s="641"/>
      <c r="X24" s="641"/>
      <c r="Y24" s="642"/>
      <c r="Z24" s="677">
        <v>3.6</v>
      </c>
      <c r="AA24" s="677"/>
      <c r="AB24" s="677"/>
      <c r="AC24" s="677"/>
      <c r="AD24" s="678" t="s">
        <v>236</v>
      </c>
      <c r="AE24" s="678"/>
      <c r="AF24" s="678"/>
      <c r="AG24" s="678"/>
      <c r="AH24" s="678"/>
      <c r="AI24" s="678"/>
      <c r="AJ24" s="678"/>
      <c r="AK24" s="678"/>
      <c r="AL24" s="643" t="s">
        <v>236</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230</v>
      </c>
      <c r="BH24" s="641"/>
      <c r="BI24" s="641"/>
      <c r="BJ24" s="641"/>
      <c r="BK24" s="641"/>
      <c r="BL24" s="641"/>
      <c r="BM24" s="641"/>
      <c r="BN24" s="642"/>
      <c r="BO24" s="677" t="s">
        <v>236</v>
      </c>
      <c r="BP24" s="677"/>
      <c r="BQ24" s="677"/>
      <c r="BR24" s="677"/>
      <c r="BS24" s="646" t="s">
        <v>230</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3583191</v>
      </c>
      <c r="CS24" s="696"/>
      <c r="CT24" s="696"/>
      <c r="CU24" s="696"/>
      <c r="CV24" s="696"/>
      <c r="CW24" s="696"/>
      <c r="CX24" s="696"/>
      <c r="CY24" s="739"/>
      <c r="CZ24" s="740">
        <v>36.6</v>
      </c>
      <c r="DA24" s="711"/>
      <c r="DB24" s="711"/>
      <c r="DC24" s="743"/>
      <c r="DD24" s="738">
        <v>2982078</v>
      </c>
      <c r="DE24" s="696"/>
      <c r="DF24" s="696"/>
      <c r="DG24" s="696"/>
      <c r="DH24" s="696"/>
      <c r="DI24" s="696"/>
      <c r="DJ24" s="696"/>
      <c r="DK24" s="739"/>
      <c r="DL24" s="738">
        <v>2953971</v>
      </c>
      <c r="DM24" s="696"/>
      <c r="DN24" s="696"/>
      <c r="DO24" s="696"/>
      <c r="DP24" s="696"/>
      <c r="DQ24" s="696"/>
      <c r="DR24" s="696"/>
      <c r="DS24" s="696"/>
      <c r="DT24" s="696"/>
      <c r="DU24" s="696"/>
      <c r="DV24" s="739"/>
      <c r="DW24" s="740">
        <v>56.4</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230</v>
      </c>
      <c r="S25" s="641"/>
      <c r="T25" s="641"/>
      <c r="U25" s="641"/>
      <c r="V25" s="641"/>
      <c r="W25" s="641"/>
      <c r="X25" s="641"/>
      <c r="Y25" s="642"/>
      <c r="Z25" s="677" t="s">
        <v>230</v>
      </c>
      <c r="AA25" s="677"/>
      <c r="AB25" s="677"/>
      <c r="AC25" s="677"/>
      <c r="AD25" s="678" t="s">
        <v>236</v>
      </c>
      <c r="AE25" s="678"/>
      <c r="AF25" s="678"/>
      <c r="AG25" s="678"/>
      <c r="AH25" s="678"/>
      <c r="AI25" s="678"/>
      <c r="AJ25" s="678"/>
      <c r="AK25" s="678"/>
      <c r="AL25" s="643" t="s">
        <v>230</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230</v>
      </c>
      <c r="BH25" s="641"/>
      <c r="BI25" s="641"/>
      <c r="BJ25" s="641"/>
      <c r="BK25" s="641"/>
      <c r="BL25" s="641"/>
      <c r="BM25" s="641"/>
      <c r="BN25" s="642"/>
      <c r="BO25" s="677" t="s">
        <v>230</v>
      </c>
      <c r="BP25" s="677"/>
      <c r="BQ25" s="677"/>
      <c r="BR25" s="677"/>
      <c r="BS25" s="646" t="s">
        <v>230</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1466035</v>
      </c>
      <c r="CS25" s="659"/>
      <c r="CT25" s="659"/>
      <c r="CU25" s="659"/>
      <c r="CV25" s="659"/>
      <c r="CW25" s="659"/>
      <c r="CX25" s="659"/>
      <c r="CY25" s="660"/>
      <c r="CZ25" s="643">
        <v>15</v>
      </c>
      <c r="DA25" s="661"/>
      <c r="DB25" s="661"/>
      <c r="DC25" s="662"/>
      <c r="DD25" s="646">
        <v>1338871</v>
      </c>
      <c r="DE25" s="659"/>
      <c r="DF25" s="659"/>
      <c r="DG25" s="659"/>
      <c r="DH25" s="659"/>
      <c r="DI25" s="659"/>
      <c r="DJ25" s="659"/>
      <c r="DK25" s="660"/>
      <c r="DL25" s="646">
        <v>1313579</v>
      </c>
      <c r="DM25" s="659"/>
      <c r="DN25" s="659"/>
      <c r="DO25" s="659"/>
      <c r="DP25" s="659"/>
      <c r="DQ25" s="659"/>
      <c r="DR25" s="659"/>
      <c r="DS25" s="659"/>
      <c r="DT25" s="659"/>
      <c r="DU25" s="659"/>
      <c r="DV25" s="660"/>
      <c r="DW25" s="643">
        <v>25.1</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5434068</v>
      </c>
      <c r="S26" s="641"/>
      <c r="T26" s="641"/>
      <c r="U26" s="641"/>
      <c r="V26" s="641"/>
      <c r="W26" s="641"/>
      <c r="X26" s="641"/>
      <c r="Y26" s="642"/>
      <c r="Z26" s="677">
        <v>52.6</v>
      </c>
      <c r="AA26" s="677"/>
      <c r="AB26" s="677"/>
      <c r="AC26" s="677"/>
      <c r="AD26" s="678">
        <v>5059222</v>
      </c>
      <c r="AE26" s="678"/>
      <c r="AF26" s="678"/>
      <c r="AG26" s="678"/>
      <c r="AH26" s="678"/>
      <c r="AI26" s="678"/>
      <c r="AJ26" s="678"/>
      <c r="AK26" s="678"/>
      <c r="AL26" s="643">
        <v>99.4</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140</v>
      </c>
      <c r="BH26" s="641"/>
      <c r="BI26" s="641"/>
      <c r="BJ26" s="641"/>
      <c r="BK26" s="641"/>
      <c r="BL26" s="641"/>
      <c r="BM26" s="641"/>
      <c r="BN26" s="642"/>
      <c r="BO26" s="677" t="s">
        <v>230</v>
      </c>
      <c r="BP26" s="677"/>
      <c r="BQ26" s="677"/>
      <c r="BR26" s="677"/>
      <c r="BS26" s="646" t="s">
        <v>230</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911879</v>
      </c>
      <c r="CS26" s="641"/>
      <c r="CT26" s="641"/>
      <c r="CU26" s="641"/>
      <c r="CV26" s="641"/>
      <c r="CW26" s="641"/>
      <c r="CX26" s="641"/>
      <c r="CY26" s="642"/>
      <c r="CZ26" s="643">
        <v>9.3000000000000007</v>
      </c>
      <c r="DA26" s="661"/>
      <c r="DB26" s="661"/>
      <c r="DC26" s="662"/>
      <c r="DD26" s="646">
        <v>806986</v>
      </c>
      <c r="DE26" s="641"/>
      <c r="DF26" s="641"/>
      <c r="DG26" s="641"/>
      <c r="DH26" s="641"/>
      <c r="DI26" s="641"/>
      <c r="DJ26" s="641"/>
      <c r="DK26" s="642"/>
      <c r="DL26" s="646" t="s">
        <v>236</v>
      </c>
      <c r="DM26" s="641"/>
      <c r="DN26" s="641"/>
      <c r="DO26" s="641"/>
      <c r="DP26" s="641"/>
      <c r="DQ26" s="641"/>
      <c r="DR26" s="641"/>
      <c r="DS26" s="641"/>
      <c r="DT26" s="641"/>
      <c r="DU26" s="641"/>
      <c r="DV26" s="642"/>
      <c r="DW26" s="643" t="s">
        <v>230</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793</v>
      </c>
      <c r="S27" s="641"/>
      <c r="T27" s="641"/>
      <c r="U27" s="641"/>
      <c r="V27" s="641"/>
      <c r="W27" s="641"/>
      <c r="X27" s="641"/>
      <c r="Y27" s="642"/>
      <c r="Z27" s="677">
        <v>0</v>
      </c>
      <c r="AA27" s="677"/>
      <c r="AB27" s="677"/>
      <c r="AC27" s="677"/>
      <c r="AD27" s="678">
        <v>793</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740246</v>
      </c>
      <c r="BH27" s="641"/>
      <c r="BI27" s="641"/>
      <c r="BJ27" s="641"/>
      <c r="BK27" s="641"/>
      <c r="BL27" s="641"/>
      <c r="BM27" s="641"/>
      <c r="BN27" s="642"/>
      <c r="BO27" s="677">
        <v>100</v>
      </c>
      <c r="BP27" s="677"/>
      <c r="BQ27" s="677"/>
      <c r="BR27" s="677"/>
      <c r="BS27" s="646" t="s">
        <v>230</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673952</v>
      </c>
      <c r="CS27" s="659"/>
      <c r="CT27" s="659"/>
      <c r="CU27" s="659"/>
      <c r="CV27" s="659"/>
      <c r="CW27" s="659"/>
      <c r="CX27" s="659"/>
      <c r="CY27" s="660"/>
      <c r="CZ27" s="643">
        <v>6.9</v>
      </c>
      <c r="DA27" s="661"/>
      <c r="DB27" s="661"/>
      <c r="DC27" s="662"/>
      <c r="DD27" s="646">
        <v>249571</v>
      </c>
      <c r="DE27" s="659"/>
      <c r="DF27" s="659"/>
      <c r="DG27" s="659"/>
      <c r="DH27" s="659"/>
      <c r="DI27" s="659"/>
      <c r="DJ27" s="659"/>
      <c r="DK27" s="660"/>
      <c r="DL27" s="646">
        <v>246756</v>
      </c>
      <c r="DM27" s="659"/>
      <c r="DN27" s="659"/>
      <c r="DO27" s="659"/>
      <c r="DP27" s="659"/>
      <c r="DQ27" s="659"/>
      <c r="DR27" s="659"/>
      <c r="DS27" s="659"/>
      <c r="DT27" s="659"/>
      <c r="DU27" s="659"/>
      <c r="DV27" s="660"/>
      <c r="DW27" s="643">
        <v>4.7</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24533</v>
      </c>
      <c r="S28" s="641"/>
      <c r="T28" s="641"/>
      <c r="U28" s="641"/>
      <c r="V28" s="641"/>
      <c r="W28" s="641"/>
      <c r="X28" s="641"/>
      <c r="Y28" s="642"/>
      <c r="Z28" s="677">
        <v>0.2</v>
      </c>
      <c r="AA28" s="677"/>
      <c r="AB28" s="677"/>
      <c r="AC28" s="677"/>
      <c r="AD28" s="678" t="s">
        <v>230</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1443204</v>
      </c>
      <c r="CS28" s="641"/>
      <c r="CT28" s="641"/>
      <c r="CU28" s="641"/>
      <c r="CV28" s="641"/>
      <c r="CW28" s="641"/>
      <c r="CX28" s="641"/>
      <c r="CY28" s="642"/>
      <c r="CZ28" s="643">
        <v>14.7</v>
      </c>
      <c r="DA28" s="661"/>
      <c r="DB28" s="661"/>
      <c r="DC28" s="662"/>
      <c r="DD28" s="646">
        <v>1393636</v>
      </c>
      <c r="DE28" s="641"/>
      <c r="DF28" s="641"/>
      <c r="DG28" s="641"/>
      <c r="DH28" s="641"/>
      <c r="DI28" s="641"/>
      <c r="DJ28" s="641"/>
      <c r="DK28" s="642"/>
      <c r="DL28" s="646">
        <v>1393636</v>
      </c>
      <c r="DM28" s="641"/>
      <c r="DN28" s="641"/>
      <c r="DO28" s="641"/>
      <c r="DP28" s="641"/>
      <c r="DQ28" s="641"/>
      <c r="DR28" s="641"/>
      <c r="DS28" s="641"/>
      <c r="DT28" s="641"/>
      <c r="DU28" s="641"/>
      <c r="DV28" s="642"/>
      <c r="DW28" s="643">
        <v>26.6</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160670</v>
      </c>
      <c r="S29" s="641"/>
      <c r="T29" s="641"/>
      <c r="U29" s="641"/>
      <c r="V29" s="641"/>
      <c r="W29" s="641"/>
      <c r="X29" s="641"/>
      <c r="Y29" s="642"/>
      <c r="Z29" s="677">
        <v>1.6</v>
      </c>
      <c r="AA29" s="677"/>
      <c r="AB29" s="677"/>
      <c r="AC29" s="677"/>
      <c r="AD29" s="678">
        <v>5468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1442771</v>
      </c>
      <c r="CS29" s="659"/>
      <c r="CT29" s="659"/>
      <c r="CU29" s="659"/>
      <c r="CV29" s="659"/>
      <c r="CW29" s="659"/>
      <c r="CX29" s="659"/>
      <c r="CY29" s="660"/>
      <c r="CZ29" s="643">
        <v>14.7</v>
      </c>
      <c r="DA29" s="661"/>
      <c r="DB29" s="661"/>
      <c r="DC29" s="662"/>
      <c r="DD29" s="646">
        <v>1393203</v>
      </c>
      <c r="DE29" s="659"/>
      <c r="DF29" s="659"/>
      <c r="DG29" s="659"/>
      <c r="DH29" s="659"/>
      <c r="DI29" s="659"/>
      <c r="DJ29" s="659"/>
      <c r="DK29" s="660"/>
      <c r="DL29" s="646">
        <v>1393203</v>
      </c>
      <c r="DM29" s="659"/>
      <c r="DN29" s="659"/>
      <c r="DO29" s="659"/>
      <c r="DP29" s="659"/>
      <c r="DQ29" s="659"/>
      <c r="DR29" s="659"/>
      <c r="DS29" s="659"/>
      <c r="DT29" s="659"/>
      <c r="DU29" s="659"/>
      <c r="DV29" s="660"/>
      <c r="DW29" s="643">
        <v>26.6</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9565</v>
      </c>
      <c r="S30" s="641"/>
      <c r="T30" s="641"/>
      <c r="U30" s="641"/>
      <c r="V30" s="641"/>
      <c r="W30" s="641"/>
      <c r="X30" s="641"/>
      <c r="Y30" s="642"/>
      <c r="Z30" s="677">
        <v>0.1</v>
      </c>
      <c r="AA30" s="677"/>
      <c r="AB30" s="677"/>
      <c r="AC30" s="677"/>
      <c r="AD30" s="678" t="s">
        <v>230</v>
      </c>
      <c r="AE30" s="678"/>
      <c r="AF30" s="678"/>
      <c r="AG30" s="678"/>
      <c r="AH30" s="678"/>
      <c r="AI30" s="678"/>
      <c r="AJ30" s="678"/>
      <c r="AK30" s="678"/>
      <c r="AL30" s="643" t="s">
        <v>230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1411349</v>
      </c>
      <c r="CS30" s="641"/>
      <c r="CT30" s="641"/>
      <c r="CU30" s="641"/>
      <c r="CV30" s="641"/>
      <c r="CW30" s="641"/>
      <c r="CX30" s="641"/>
      <c r="CY30" s="642"/>
      <c r="CZ30" s="643">
        <v>14.4</v>
      </c>
      <c r="DA30" s="661"/>
      <c r="DB30" s="661"/>
      <c r="DC30" s="662"/>
      <c r="DD30" s="646">
        <v>1362201</v>
      </c>
      <c r="DE30" s="641"/>
      <c r="DF30" s="641"/>
      <c r="DG30" s="641"/>
      <c r="DH30" s="641"/>
      <c r="DI30" s="641"/>
      <c r="DJ30" s="641"/>
      <c r="DK30" s="642"/>
      <c r="DL30" s="646">
        <v>1362201</v>
      </c>
      <c r="DM30" s="641"/>
      <c r="DN30" s="641"/>
      <c r="DO30" s="641"/>
      <c r="DP30" s="641"/>
      <c r="DQ30" s="641"/>
      <c r="DR30" s="641"/>
      <c r="DS30" s="641"/>
      <c r="DT30" s="641"/>
      <c r="DU30" s="641"/>
      <c r="DV30" s="642"/>
      <c r="DW30" s="643">
        <v>26</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1421355</v>
      </c>
      <c r="S31" s="641"/>
      <c r="T31" s="641"/>
      <c r="U31" s="641"/>
      <c r="V31" s="641"/>
      <c r="W31" s="641"/>
      <c r="X31" s="641"/>
      <c r="Y31" s="642"/>
      <c r="Z31" s="677">
        <v>13.7</v>
      </c>
      <c r="AA31" s="677"/>
      <c r="AB31" s="677"/>
      <c r="AC31" s="677"/>
      <c r="AD31" s="678" t="s">
        <v>236</v>
      </c>
      <c r="AE31" s="678"/>
      <c r="AF31" s="678"/>
      <c r="AG31" s="678"/>
      <c r="AH31" s="678"/>
      <c r="AI31" s="678"/>
      <c r="AJ31" s="678"/>
      <c r="AK31" s="678"/>
      <c r="AL31" s="643" t="s">
        <v>236</v>
      </c>
      <c r="AM31" s="644"/>
      <c r="AN31" s="644"/>
      <c r="AO31" s="679"/>
      <c r="AP31" s="714" t="s">
        <v>314</v>
      </c>
      <c r="AQ31" s="715"/>
      <c r="AR31" s="715"/>
      <c r="AS31" s="715"/>
      <c r="AT31" s="720" t="s">
        <v>315</v>
      </c>
      <c r="AU31" s="231"/>
      <c r="AV31" s="231"/>
      <c r="AW31" s="231"/>
      <c r="AX31" s="706" t="s">
        <v>190</v>
      </c>
      <c r="AY31" s="707"/>
      <c r="AZ31" s="707"/>
      <c r="BA31" s="707"/>
      <c r="BB31" s="707"/>
      <c r="BC31" s="707"/>
      <c r="BD31" s="707"/>
      <c r="BE31" s="707"/>
      <c r="BF31" s="708"/>
      <c r="BG31" s="709">
        <v>98.2</v>
      </c>
      <c r="BH31" s="710"/>
      <c r="BI31" s="710"/>
      <c r="BJ31" s="710"/>
      <c r="BK31" s="710"/>
      <c r="BL31" s="710"/>
      <c r="BM31" s="711">
        <v>91.7</v>
      </c>
      <c r="BN31" s="710"/>
      <c r="BO31" s="710"/>
      <c r="BP31" s="710"/>
      <c r="BQ31" s="712"/>
      <c r="BR31" s="709">
        <v>97.9</v>
      </c>
      <c r="BS31" s="710"/>
      <c r="BT31" s="710"/>
      <c r="BU31" s="710"/>
      <c r="BV31" s="710"/>
      <c r="BW31" s="710"/>
      <c r="BX31" s="711">
        <v>91.1</v>
      </c>
      <c r="BY31" s="710"/>
      <c r="BZ31" s="710"/>
      <c r="CA31" s="710"/>
      <c r="CB31" s="712"/>
      <c r="CD31" s="731"/>
      <c r="CE31" s="732"/>
      <c r="CF31" s="673" t="s">
        <v>316</v>
      </c>
      <c r="CG31" s="674"/>
      <c r="CH31" s="674"/>
      <c r="CI31" s="674"/>
      <c r="CJ31" s="674"/>
      <c r="CK31" s="674"/>
      <c r="CL31" s="674"/>
      <c r="CM31" s="674"/>
      <c r="CN31" s="674"/>
      <c r="CO31" s="674"/>
      <c r="CP31" s="674"/>
      <c r="CQ31" s="675"/>
      <c r="CR31" s="640">
        <v>31422</v>
      </c>
      <c r="CS31" s="659"/>
      <c r="CT31" s="659"/>
      <c r="CU31" s="659"/>
      <c r="CV31" s="659"/>
      <c r="CW31" s="659"/>
      <c r="CX31" s="659"/>
      <c r="CY31" s="660"/>
      <c r="CZ31" s="643">
        <v>0.3</v>
      </c>
      <c r="DA31" s="661"/>
      <c r="DB31" s="661"/>
      <c r="DC31" s="662"/>
      <c r="DD31" s="646">
        <v>31002</v>
      </c>
      <c r="DE31" s="659"/>
      <c r="DF31" s="659"/>
      <c r="DG31" s="659"/>
      <c r="DH31" s="659"/>
      <c r="DI31" s="659"/>
      <c r="DJ31" s="659"/>
      <c r="DK31" s="660"/>
      <c r="DL31" s="646">
        <v>31002</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t="s">
        <v>236</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230</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98.7</v>
      </c>
      <c r="BH32" s="659"/>
      <c r="BI32" s="659"/>
      <c r="BJ32" s="659"/>
      <c r="BK32" s="659"/>
      <c r="BL32" s="659"/>
      <c r="BM32" s="644">
        <v>96</v>
      </c>
      <c r="BN32" s="705"/>
      <c r="BO32" s="705"/>
      <c r="BP32" s="705"/>
      <c r="BQ32" s="683"/>
      <c r="BR32" s="713">
        <v>98.8</v>
      </c>
      <c r="BS32" s="659"/>
      <c r="BT32" s="659"/>
      <c r="BU32" s="659"/>
      <c r="BV32" s="659"/>
      <c r="BW32" s="659"/>
      <c r="BX32" s="644">
        <v>95.4</v>
      </c>
      <c r="BY32" s="705"/>
      <c r="BZ32" s="705"/>
      <c r="CA32" s="705"/>
      <c r="CB32" s="683"/>
      <c r="CD32" s="733"/>
      <c r="CE32" s="734"/>
      <c r="CF32" s="673" t="s">
        <v>320</v>
      </c>
      <c r="CG32" s="674"/>
      <c r="CH32" s="674"/>
      <c r="CI32" s="674"/>
      <c r="CJ32" s="674"/>
      <c r="CK32" s="674"/>
      <c r="CL32" s="674"/>
      <c r="CM32" s="674"/>
      <c r="CN32" s="674"/>
      <c r="CO32" s="674"/>
      <c r="CP32" s="674"/>
      <c r="CQ32" s="675"/>
      <c r="CR32" s="640">
        <v>433</v>
      </c>
      <c r="CS32" s="641"/>
      <c r="CT32" s="641"/>
      <c r="CU32" s="641"/>
      <c r="CV32" s="641"/>
      <c r="CW32" s="641"/>
      <c r="CX32" s="641"/>
      <c r="CY32" s="642"/>
      <c r="CZ32" s="643">
        <v>0</v>
      </c>
      <c r="DA32" s="661"/>
      <c r="DB32" s="661"/>
      <c r="DC32" s="662"/>
      <c r="DD32" s="646">
        <v>433</v>
      </c>
      <c r="DE32" s="641"/>
      <c r="DF32" s="641"/>
      <c r="DG32" s="641"/>
      <c r="DH32" s="641"/>
      <c r="DI32" s="641"/>
      <c r="DJ32" s="641"/>
      <c r="DK32" s="642"/>
      <c r="DL32" s="646">
        <v>433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644855</v>
      </c>
      <c r="S33" s="641"/>
      <c r="T33" s="641"/>
      <c r="U33" s="641"/>
      <c r="V33" s="641"/>
      <c r="W33" s="641"/>
      <c r="X33" s="641"/>
      <c r="Y33" s="642"/>
      <c r="Z33" s="677">
        <v>6.2</v>
      </c>
      <c r="AA33" s="677"/>
      <c r="AB33" s="677"/>
      <c r="AC33" s="677"/>
      <c r="AD33" s="678" t="s">
        <v>230</v>
      </c>
      <c r="AE33" s="678"/>
      <c r="AF33" s="678"/>
      <c r="AG33" s="678"/>
      <c r="AH33" s="678"/>
      <c r="AI33" s="678"/>
      <c r="AJ33" s="678"/>
      <c r="AK33" s="678"/>
      <c r="AL33" s="643" t="s">
        <v>230</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97.2</v>
      </c>
      <c r="BH33" s="625"/>
      <c r="BI33" s="625"/>
      <c r="BJ33" s="625"/>
      <c r="BK33" s="625"/>
      <c r="BL33" s="625"/>
      <c r="BM33" s="668">
        <v>86</v>
      </c>
      <c r="BN33" s="625"/>
      <c r="BO33" s="625"/>
      <c r="BP33" s="625"/>
      <c r="BQ33" s="689"/>
      <c r="BR33" s="704">
        <v>96.6</v>
      </c>
      <c r="BS33" s="625"/>
      <c r="BT33" s="625"/>
      <c r="BU33" s="625"/>
      <c r="BV33" s="625"/>
      <c r="BW33" s="625"/>
      <c r="BX33" s="668">
        <v>85.2</v>
      </c>
      <c r="BY33" s="625"/>
      <c r="BZ33" s="625"/>
      <c r="CA33" s="625"/>
      <c r="CB33" s="689"/>
      <c r="CD33" s="673" t="s">
        <v>323</v>
      </c>
      <c r="CE33" s="674"/>
      <c r="CF33" s="674"/>
      <c r="CG33" s="674"/>
      <c r="CH33" s="674"/>
      <c r="CI33" s="674"/>
      <c r="CJ33" s="674"/>
      <c r="CK33" s="674"/>
      <c r="CL33" s="674"/>
      <c r="CM33" s="674"/>
      <c r="CN33" s="674"/>
      <c r="CO33" s="674"/>
      <c r="CP33" s="674"/>
      <c r="CQ33" s="675"/>
      <c r="CR33" s="640">
        <v>3505964</v>
      </c>
      <c r="CS33" s="659"/>
      <c r="CT33" s="659"/>
      <c r="CU33" s="659"/>
      <c r="CV33" s="659"/>
      <c r="CW33" s="659"/>
      <c r="CX33" s="659"/>
      <c r="CY33" s="660"/>
      <c r="CZ33" s="643">
        <v>35.799999999999997</v>
      </c>
      <c r="DA33" s="661"/>
      <c r="DB33" s="661"/>
      <c r="DC33" s="662"/>
      <c r="DD33" s="646">
        <v>2455487</v>
      </c>
      <c r="DE33" s="659"/>
      <c r="DF33" s="659"/>
      <c r="DG33" s="659"/>
      <c r="DH33" s="659"/>
      <c r="DI33" s="659"/>
      <c r="DJ33" s="659"/>
      <c r="DK33" s="660"/>
      <c r="DL33" s="646">
        <v>1789981</v>
      </c>
      <c r="DM33" s="659"/>
      <c r="DN33" s="659"/>
      <c r="DO33" s="659"/>
      <c r="DP33" s="659"/>
      <c r="DQ33" s="659"/>
      <c r="DR33" s="659"/>
      <c r="DS33" s="659"/>
      <c r="DT33" s="659"/>
      <c r="DU33" s="659"/>
      <c r="DV33" s="660"/>
      <c r="DW33" s="643">
        <v>34.200000000000003</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39454</v>
      </c>
      <c r="S34" s="641"/>
      <c r="T34" s="641"/>
      <c r="U34" s="641"/>
      <c r="V34" s="641"/>
      <c r="W34" s="641"/>
      <c r="X34" s="641"/>
      <c r="Y34" s="642"/>
      <c r="Z34" s="677">
        <v>0.4</v>
      </c>
      <c r="AA34" s="677"/>
      <c r="AB34" s="677"/>
      <c r="AC34" s="677"/>
      <c r="AD34" s="678">
        <v>26395</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1225036</v>
      </c>
      <c r="CS34" s="641"/>
      <c r="CT34" s="641"/>
      <c r="CU34" s="641"/>
      <c r="CV34" s="641"/>
      <c r="CW34" s="641"/>
      <c r="CX34" s="641"/>
      <c r="CY34" s="642"/>
      <c r="CZ34" s="643">
        <v>12.5</v>
      </c>
      <c r="DA34" s="661"/>
      <c r="DB34" s="661"/>
      <c r="DC34" s="662"/>
      <c r="DD34" s="646">
        <v>816296</v>
      </c>
      <c r="DE34" s="641"/>
      <c r="DF34" s="641"/>
      <c r="DG34" s="641"/>
      <c r="DH34" s="641"/>
      <c r="DI34" s="641"/>
      <c r="DJ34" s="641"/>
      <c r="DK34" s="642"/>
      <c r="DL34" s="646">
        <v>715772</v>
      </c>
      <c r="DM34" s="641"/>
      <c r="DN34" s="641"/>
      <c r="DO34" s="641"/>
      <c r="DP34" s="641"/>
      <c r="DQ34" s="641"/>
      <c r="DR34" s="641"/>
      <c r="DS34" s="641"/>
      <c r="DT34" s="641"/>
      <c r="DU34" s="641"/>
      <c r="DV34" s="642"/>
      <c r="DW34" s="643">
        <v>13.7</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165485</v>
      </c>
      <c r="S35" s="641"/>
      <c r="T35" s="641"/>
      <c r="U35" s="641"/>
      <c r="V35" s="641"/>
      <c r="W35" s="641"/>
      <c r="X35" s="641"/>
      <c r="Y35" s="642"/>
      <c r="Z35" s="677">
        <v>1.6</v>
      </c>
      <c r="AA35" s="677"/>
      <c r="AB35" s="677"/>
      <c r="AC35" s="677"/>
      <c r="AD35" s="678" t="s">
        <v>236</v>
      </c>
      <c r="AE35" s="678"/>
      <c r="AF35" s="678"/>
      <c r="AG35" s="678"/>
      <c r="AH35" s="678"/>
      <c r="AI35" s="678"/>
      <c r="AJ35" s="678"/>
      <c r="AK35" s="678"/>
      <c r="AL35" s="643" t="s">
        <v>236</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106210</v>
      </c>
      <c r="CS35" s="659"/>
      <c r="CT35" s="659"/>
      <c r="CU35" s="659"/>
      <c r="CV35" s="659"/>
      <c r="CW35" s="659"/>
      <c r="CX35" s="659"/>
      <c r="CY35" s="660"/>
      <c r="CZ35" s="643">
        <v>1.1000000000000001</v>
      </c>
      <c r="DA35" s="661"/>
      <c r="DB35" s="661"/>
      <c r="DC35" s="662"/>
      <c r="DD35" s="646">
        <v>73481</v>
      </c>
      <c r="DE35" s="659"/>
      <c r="DF35" s="659"/>
      <c r="DG35" s="659"/>
      <c r="DH35" s="659"/>
      <c r="DI35" s="659"/>
      <c r="DJ35" s="659"/>
      <c r="DK35" s="660"/>
      <c r="DL35" s="646">
        <v>73481</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554388</v>
      </c>
      <c r="S36" s="641"/>
      <c r="T36" s="641"/>
      <c r="U36" s="641"/>
      <c r="V36" s="641"/>
      <c r="W36" s="641"/>
      <c r="X36" s="641"/>
      <c r="Y36" s="642"/>
      <c r="Z36" s="677">
        <v>5.4</v>
      </c>
      <c r="AA36" s="677"/>
      <c r="AB36" s="677"/>
      <c r="AC36" s="677"/>
      <c r="AD36" s="678" t="s">
        <v>236</v>
      </c>
      <c r="AE36" s="678"/>
      <c r="AF36" s="678"/>
      <c r="AG36" s="678"/>
      <c r="AH36" s="678"/>
      <c r="AI36" s="678"/>
      <c r="AJ36" s="678"/>
      <c r="AK36" s="678"/>
      <c r="AL36" s="643" t="s">
        <v>236</v>
      </c>
      <c r="AM36" s="644"/>
      <c r="AN36" s="644"/>
      <c r="AO36" s="679"/>
      <c r="AP36" s="235"/>
      <c r="AQ36" s="692" t="s">
        <v>331</v>
      </c>
      <c r="AR36" s="693"/>
      <c r="AS36" s="693"/>
      <c r="AT36" s="693"/>
      <c r="AU36" s="693"/>
      <c r="AV36" s="693"/>
      <c r="AW36" s="693"/>
      <c r="AX36" s="693"/>
      <c r="AY36" s="694"/>
      <c r="AZ36" s="695">
        <v>684491</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7636</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963181</v>
      </c>
      <c r="CS36" s="641"/>
      <c r="CT36" s="641"/>
      <c r="CU36" s="641"/>
      <c r="CV36" s="641"/>
      <c r="CW36" s="641"/>
      <c r="CX36" s="641"/>
      <c r="CY36" s="642"/>
      <c r="CZ36" s="643">
        <v>9.8000000000000007</v>
      </c>
      <c r="DA36" s="661"/>
      <c r="DB36" s="661"/>
      <c r="DC36" s="662"/>
      <c r="DD36" s="646">
        <v>619648</v>
      </c>
      <c r="DE36" s="641"/>
      <c r="DF36" s="641"/>
      <c r="DG36" s="641"/>
      <c r="DH36" s="641"/>
      <c r="DI36" s="641"/>
      <c r="DJ36" s="641"/>
      <c r="DK36" s="642"/>
      <c r="DL36" s="646">
        <v>524981</v>
      </c>
      <c r="DM36" s="641"/>
      <c r="DN36" s="641"/>
      <c r="DO36" s="641"/>
      <c r="DP36" s="641"/>
      <c r="DQ36" s="641"/>
      <c r="DR36" s="641"/>
      <c r="DS36" s="641"/>
      <c r="DT36" s="641"/>
      <c r="DU36" s="641"/>
      <c r="DV36" s="642"/>
      <c r="DW36" s="643">
        <v>10</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515542</v>
      </c>
      <c r="S37" s="641"/>
      <c r="T37" s="641"/>
      <c r="U37" s="641"/>
      <c r="V37" s="641"/>
      <c r="W37" s="641"/>
      <c r="X37" s="641"/>
      <c r="Y37" s="642"/>
      <c r="Z37" s="677">
        <v>5</v>
      </c>
      <c r="AA37" s="677"/>
      <c r="AB37" s="677"/>
      <c r="AC37" s="677"/>
      <c r="AD37" s="678" t="s">
        <v>236</v>
      </c>
      <c r="AE37" s="678"/>
      <c r="AF37" s="678"/>
      <c r="AG37" s="678"/>
      <c r="AH37" s="678"/>
      <c r="AI37" s="678"/>
      <c r="AJ37" s="678"/>
      <c r="AK37" s="678"/>
      <c r="AL37" s="643" t="s">
        <v>230</v>
      </c>
      <c r="AM37" s="644"/>
      <c r="AN37" s="644"/>
      <c r="AO37" s="679"/>
      <c r="AQ37" s="680" t="s">
        <v>335</v>
      </c>
      <c r="AR37" s="681"/>
      <c r="AS37" s="681"/>
      <c r="AT37" s="681"/>
      <c r="AU37" s="681"/>
      <c r="AV37" s="681"/>
      <c r="AW37" s="681"/>
      <c r="AX37" s="681"/>
      <c r="AY37" s="682"/>
      <c r="AZ37" s="640">
        <v>62933</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-13277</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324769</v>
      </c>
      <c r="CS37" s="659"/>
      <c r="CT37" s="659"/>
      <c r="CU37" s="659"/>
      <c r="CV37" s="659"/>
      <c r="CW37" s="659"/>
      <c r="CX37" s="659"/>
      <c r="CY37" s="660"/>
      <c r="CZ37" s="643">
        <v>3.3</v>
      </c>
      <c r="DA37" s="661"/>
      <c r="DB37" s="661"/>
      <c r="DC37" s="662"/>
      <c r="DD37" s="646">
        <v>313869</v>
      </c>
      <c r="DE37" s="659"/>
      <c r="DF37" s="659"/>
      <c r="DG37" s="659"/>
      <c r="DH37" s="659"/>
      <c r="DI37" s="659"/>
      <c r="DJ37" s="659"/>
      <c r="DK37" s="660"/>
      <c r="DL37" s="646">
        <v>301524</v>
      </c>
      <c r="DM37" s="659"/>
      <c r="DN37" s="659"/>
      <c r="DO37" s="659"/>
      <c r="DP37" s="659"/>
      <c r="DQ37" s="659"/>
      <c r="DR37" s="659"/>
      <c r="DS37" s="659"/>
      <c r="DT37" s="659"/>
      <c r="DU37" s="659"/>
      <c r="DV37" s="660"/>
      <c r="DW37" s="643">
        <v>5.8</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262527</v>
      </c>
      <c r="S38" s="641"/>
      <c r="T38" s="641"/>
      <c r="U38" s="641"/>
      <c r="V38" s="641"/>
      <c r="W38" s="641"/>
      <c r="X38" s="641"/>
      <c r="Y38" s="642"/>
      <c r="Z38" s="677">
        <v>2.5</v>
      </c>
      <c r="AA38" s="677"/>
      <c r="AB38" s="677"/>
      <c r="AC38" s="677"/>
      <c r="AD38" s="678">
        <v>2</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16533</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1705</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683771</v>
      </c>
      <c r="CS38" s="641"/>
      <c r="CT38" s="641"/>
      <c r="CU38" s="641"/>
      <c r="CV38" s="641"/>
      <c r="CW38" s="641"/>
      <c r="CX38" s="641"/>
      <c r="CY38" s="642"/>
      <c r="CZ38" s="643">
        <v>7</v>
      </c>
      <c r="DA38" s="661"/>
      <c r="DB38" s="661"/>
      <c r="DC38" s="662"/>
      <c r="DD38" s="646">
        <v>585521</v>
      </c>
      <c r="DE38" s="641"/>
      <c r="DF38" s="641"/>
      <c r="DG38" s="641"/>
      <c r="DH38" s="641"/>
      <c r="DI38" s="641"/>
      <c r="DJ38" s="641"/>
      <c r="DK38" s="642"/>
      <c r="DL38" s="646">
        <v>475747</v>
      </c>
      <c r="DM38" s="641"/>
      <c r="DN38" s="641"/>
      <c r="DO38" s="641"/>
      <c r="DP38" s="641"/>
      <c r="DQ38" s="641"/>
      <c r="DR38" s="641"/>
      <c r="DS38" s="641"/>
      <c r="DT38" s="641"/>
      <c r="DU38" s="641"/>
      <c r="DV38" s="642"/>
      <c r="DW38" s="643">
        <v>9.1</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1105997</v>
      </c>
      <c r="S39" s="641"/>
      <c r="T39" s="641"/>
      <c r="U39" s="641"/>
      <c r="V39" s="641"/>
      <c r="W39" s="641"/>
      <c r="X39" s="641"/>
      <c r="Y39" s="642"/>
      <c r="Z39" s="677">
        <v>10.7</v>
      </c>
      <c r="AA39" s="677"/>
      <c r="AB39" s="677"/>
      <c r="AC39" s="677"/>
      <c r="AD39" s="678" t="s">
        <v>230</v>
      </c>
      <c r="AE39" s="678"/>
      <c r="AF39" s="678"/>
      <c r="AG39" s="678"/>
      <c r="AH39" s="678"/>
      <c r="AI39" s="678"/>
      <c r="AJ39" s="678"/>
      <c r="AK39" s="678"/>
      <c r="AL39" s="643" t="s">
        <v>236</v>
      </c>
      <c r="AM39" s="644"/>
      <c r="AN39" s="644"/>
      <c r="AO39" s="679"/>
      <c r="AQ39" s="680" t="s">
        <v>343</v>
      </c>
      <c r="AR39" s="681"/>
      <c r="AS39" s="681"/>
      <c r="AT39" s="681"/>
      <c r="AU39" s="681"/>
      <c r="AV39" s="681"/>
      <c r="AW39" s="681"/>
      <c r="AX39" s="681"/>
      <c r="AY39" s="682"/>
      <c r="AZ39" s="640">
        <v>10752</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2474</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525866</v>
      </c>
      <c r="CS39" s="659"/>
      <c r="CT39" s="659"/>
      <c r="CU39" s="659"/>
      <c r="CV39" s="659"/>
      <c r="CW39" s="659"/>
      <c r="CX39" s="659"/>
      <c r="CY39" s="660"/>
      <c r="CZ39" s="643">
        <v>5.4</v>
      </c>
      <c r="DA39" s="661"/>
      <c r="DB39" s="661"/>
      <c r="DC39" s="662"/>
      <c r="DD39" s="646">
        <v>360541</v>
      </c>
      <c r="DE39" s="659"/>
      <c r="DF39" s="659"/>
      <c r="DG39" s="659"/>
      <c r="DH39" s="659"/>
      <c r="DI39" s="659"/>
      <c r="DJ39" s="659"/>
      <c r="DK39" s="660"/>
      <c r="DL39" s="646" t="s">
        <v>230</v>
      </c>
      <c r="DM39" s="659"/>
      <c r="DN39" s="659"/>
      <c r="DO39" s="659"/>
      <c r="DP39" s="659"/>
      <c r="DQ39" s="659"/>
      <c r="DR39" s="659"/>
      <c r="DS39" s="659"/>
      <c r="DT39" s="659"/>
      <c r="DU39" s="659"/>
      <c r="DV39" s="660"/>
      <c r="DW39" s="643" t="s">
        <v>230</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230</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236</v>
      </c>
      <c r="AM40" s="644"/>
      <c r="AN40" s="644"/>
      <c r="AO40" s="679"/>
      <c r="AQ40" s="680" t="s">
        <v>347</v>
      </c>
      <c r="AR40" s="681"/>
      <c r="AS40" s="681"/>
      <c r="AT40" s="681"/>
      <c r="AU40" s="681"/>
      <c r="AV40" s="681"/>
      <c r="AW40" s="681"/>
      <c r="AX40" s="681"/>
      <c r="AY40" s="682"/>
      <c r="AZ40" s="640">
        <v>1448</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62</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1900</v>
      </c>
      <c r="CS40" s="641"/>
      <c r="CT40" s="641"/>
      <c r="CU40" s="641"/>
      <c r="CV40" s="641"/>
      <c r="CW40" s="641"/>
      <c r="CX40" s="641"/>
      <c r="CY40" s="642"/>
      <c r="CZ40" s="643">
        <v>0</v>
      </c>
      <c r="DA40" s="661"/>
      <c r="DB40" s="661"/>
      <c r="DC40" s="662"/>
      <c r="DD40" s="646" t="s">
        <v>230</v>
      </c>
      <c r="DE40" s="641"/>
      <c r="DF40" s="641"/>
      <c r="DG40" s="641"/>
      <c r="DH40" s="641"/>
      <c r="DI40" s="641"/>
      <c r="DJ40" s="641"/>
      <c r="DK40" s="642"/>
      <c r="DL40" s="646" t="s">
        <v>230</v>
      </c>
      <c r="DM40" s="641"/>
      <c r="DN40" s="641"/>
      <c r="DO40" s="641"/>
      <c r="DP40" s="641"/>
      <c r="DQ40" s="641"/>
      <c r="DR40" s="641"/>
      <c r="DS40" s="641"/>
      <c r="DT40" s="641"/>
      <c r="DU40" s="641"/>
      <c r="DV40" s="642"/>
      <c r="DW40" s="643" t="s">
        <v>230</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144397</v>
      </c>
      <c r="S41" s="641"/>
      <c r="T41" s="641"/>
      <c r="U41" s="641"/>
      <c r="V41" s="641"/>
      <c r="W41" s="641"/>
      <c r="X41" s="641"/>
      <c r="Y41" s="642"/>
      <c r="Z41" s="677">
        <v>1.4</v>
      </c>
      <c r="AA41" s="677"/>
      <c r="AB41" s="677"/>
      <c r="AC41" s="677"/>
      <c r="AD41" s="678" t="s">
        <v>236</v>
      </c>
      <c r="AE41" s="678"/>
      <c r="AF41" s="678"/>
      <c r="AG41" s="678"/>
      <c r="AH41" s="678"/>
      <c r="AI41" s="678"/>
      <c r="AJ41" s="678"/>
      <c r="AK41" s="678"/>
      <c r="AL41" s="643" t="s">
        <v>236</v>
      </c>
      <c r="AM41" s="644"/>
      <c r="AN41" s="644"/>
      <c r="AO41" s="679"/>
      <c r="AQ41" s="680" t="s">
        <v>352</v>
      </c>
      <c r="AR41" s="681"/>
      <c r="AS41" s="681"/>
      <c r="AT41" s="681"/>
      <c r="AU41" s="681"/>
      <c r="AV41" s="681"/>
      <c r="AW41" s="681"/>
      <c r="AX41" s="681"/>
      <c r="AY41" s="682"/>
      <c r="AZ41" s="640">
        <v>135024</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230</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230</v>
      </c>
      <c r="CS41" s="659"/>
      <c r="CT41" s="659"/>
      <c r="CU41" s="659"/>
      <c r="CV41" s="659"/>
      <c r="CW41" s="659"/>
      <c r="CX41" s="659"/>
      <c r="CY41" s="660"/>
      <c r="CZ41" s="643" t="s">
        <v>230</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10339232</v>
      </c>
      <c r="S42" s="663"/>
      <c r="T42" s="663"/>
      <c r="U42" s="663"/>
      <c r="V42" s="663"/>
      <c r="W42" s="663"/>
      <c r="X42" s="663"/>
      <c r="Y42" s="665"/>
      <c r="Z42" s="666">
        <v>100</v>
      </c>
      <c r="AA42" s="666"/>
      <c r="AB42" s="666"/>
      <c r="AC42" s="666"/>
      <c r="AD42" s="667">
        <v>5091880</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457801</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374</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2709184</v>
      </c>
      <c r="CS42" s="641"/>
      <c r="CT42" s="641"/>
      <c r="CU42" s="641"/>
      <c r="CV42" s="641"/>
      <c r="CW42" s="641"/>
      <c r="CX42" s="641"/>
      <c r="CY42" s="642"/>
      <c r="CZ42" s="643">
        <v>27.6</v>
      </c>
      <c r="DA42" s="644"/>
      <c r="DB42" s="644"/>
      <c r="DC42" s="645"/>
      <c r="DD42" s="646">
        <v>358837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59368</v>
      </c>
      <c r="CS43" s="659"/>
      <c r="CT43" s="659"/>
      <c r="CU43" s="659"/>
      <c r="CV43" s="659"/>
      <c r="CW43" s="659"/>
      <c r="CX43" s="659"/>
      <c r="CY43" s="660"/>
      <c r="CZ43" s="643">
        <v>0.6</v>
      </c>
      <c r="DA43" s="661"/>
      <c r="DB43" s="661"/>
      <c r="DC43" s="662"/>
      <c r="DD43" s="646">
        <v>49684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2481007</v>
      </c>
      <c r="CS44" s="641"/>
      <c r="CT44" s="641"/>
      <c r="CU44" s="641"/>
      <c r="CV44" s="641"/>
      <c r="CW44" s="641"/>
      <c r="CX44" s="641"/>
      <c r="CY44" s="642"/>
      <c r="CZ44" s="643">
        <v>25.3</v>
      </c>
      <c r="DA44" s="644"/>
      <c r="DB44" s="644"/>
      <c r="DC44" s="645"/>
      <c r="DD44" s="646">
        <v>330706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1691644</v>
      </c>
      <c r="CS45" s="659"/>
      <c r="CT45" s="659"/>
      <c r="CU45" s="659"/>
      <c r="CV45" s="659"/>
      <c r="CW45" s="659"/>
      <c r="CX45" s="659"/>
      <c r="CY45" s="660"/>
      <c r="CZ45" s="643">
        <v>17.3</v>
      </c>
      <c r="DA45" s="661"/>
      <c r="DB45" s="661"/>
      <c r="DC45" s="662"/>
      <c r="DD45" s="646">
        <v>38964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744647</v>
      </c>
      <c r="CS46" s="641"/>
      <c r="CT46" s="641"/>
      <c r="CU46" s="641"/>
      <c r="CV46" s="641"/>
      <c r="CW46" s="641"/>
      <c r="CX46" s="641"/>
      <c r="CY46" s="642"/>
      <c r="CZ46" s="643">
        <v>7.6</v>
      </c>
      <c r="DA46" s="644"/>
      <c r="DB46" s="644"/>
      <c r="DC46" s="645"/>
      <c r="DD46" s="646">
        <v>263526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228177</v>
      </c>
      <c r="CS47" s="659"/>
      <c r="CT47" s="659"/>
      <c r="CU47" s="659"/>
      <c r="CV47" s="659"/>
      <c r="CW47" s="659"/>
      <c r="CX47" s="659"/>
      <c r="CY47" s="660"/>
      <c r="CZ47" s="643">
        <v>2.2999999999999998</v>
      </c>
      <c r="DA47" s="661"/>
      <c r="DB47" s="661"/>
      <c r="DC47" s="662"/>
      <c r="DD47" s="646">
        <v>28131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230</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9798339</v>
      </c>
      <c r="CS49" s="625"/>
      <c r="CT49" s="625"/>
      <c r="CU49" s="625"/>
      <c r="CV49" s="625"/>
      <c r="CW49" s="625"/>
      <c r="CX49" s="625"/>
      <c r="CY49" s="626"/>
      <c r="CZ49" s="627">
        <v>100</v>
      </c>
      <c r="DA49" s="628"/>
      <c r="DB49" s="628"/>
      <c r="DC49" s="629"/>
      <c r="DD49" s="630">
        <v>5796402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VgxciK7Qw3/noQ6zdBxSgTacVN5bUhxLhn9s++Cyx8lE5ngWsGJLtwcwlQvbtkDF4PkmLiAmM1kt/I8g/UYCA==" saltValue="zuTTlBZR6+GLu39OX4xK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370</v>
      </c>
      <c r="DK2" s="1165"/>
      <c r="DL2" s="1165"/>
      <c r="DM2" s="1165"/>
      <c r="DN2" s="1165"/>
      <c r="DO2" s="1166"/>
      <c r="DP2" s="250"/>
      <c r="DQ2" s="1164" t="s">
        <v>371</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372</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7"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2" t="s">
        <v>388</v>
      </c>
      <c r="DH5" s="1153"/>
      <c r="DI5" s="1153"/>
      <c r="DJ5" s="1153"/>
      <c r="DK5" s="1154"/>
      <c r="DL5" s="1152" t="s">
        <v>389</v>
      </c>
      <c r="DM5" s="1153"/>
      <c r="DN5" s="1153"/>
      <c r="DO5" s="1153"/>
      <c r="DP5" s="1154"/>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391</v>
      </c>
      <c r="C7" s="1105"/>
      <c r="D7" s="1105"/>
      <c r="E7" s="1105"/>
      <c r="F7" s="1105"/>
      <c r="G7" s="1105"/>
      <c r="H7" s="1105"/>
      <c r="I7" s="1105"/>
      <c r="J7" s="1105"/>
      <c r="K7" s="1105"/>
      <c r="L7" s="1105"/>
      <c r="M7" s="1105"/>
      <c r="N7" s="1105"/>
      <c r="O7" s="1105"/>
      <c r="P7" s="1106"/>
      <c r="Q7" s="1158">
        <v>10163</v>
      </c>
      <c r="R7" s="1159"/>
      <c r="S7" s="1159"/>
      <c r="T7" s="1159"/>
      <c r="U7" s="1159"/>
      <c r="V7" s="1159">
        <v>9622</v>
      </c>
      <c r="W7" s="1159"/>
      <c r="X7" s="1159"/>
      <c r="Y7" s="1159"/>
      <c r="Z7" s="1159"/>
      <c r="AA7" s="1159">
        <v>541</v>
      </c>
      <c r="AB7" s="1159"/>
      <c r="AC7" s="1159"/>
      <c r="AD7" s="1159"/>
      <c r="AE7" s="1160"/>
      <c r="AF7" s="1161">
        <v>446</v>
      </c>
      <c r="AG7" s="1162"/>
      <c r="AH7" s="1162"/>
      <c r="AI7" s="1162"/>
      <c r="AJ7" s="1163"/>
      <c r="AK7" s="1145">
        <v>554</v>
      </c>
      <c r="AL7" s="1146"/>
      <c r="AM7" s="1146"/>
      <c r="AN7" s="1146"/>
      <c r="AO7" s="1146"/>
      <c r="AP7" s="1146">
        <v>8814</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69"/>
      <c r="DW7" s="1170"/>
      <c r="DX7" s="1170"/>
      <c r="DY7" s="1170"/>
      <c r="DZ7" s="1171"/>
      <c r="EA7" s="255"/>
    </row>
    <row r="8" spans="1:131" s="256" customFormat="1" ht="26.25" customHeight="1" x14ac:dyDescent="0.15">
      <c r="A8" s="262">
        <v>2</v>
      </c>
      <c r="B8" s="1092" t="s">
        <v>392</v>
      </c>
      <c r="C8" s="1093"/>
      <c r="D8" s="1093"/>
      <c r="E8" s="1093"/>
      <c r="F8" s="1093"/>
      <c r="G8" s="1093"/>
      <c r="H8" s="1093"/>
      <c r="I8" s="1093"/>
      <c r="J8" s="1093"/>
      <c r="K8" s="1093"/>
      <c r="L8" s="1093"/>
      <c r="M8" s="1093"/>
      <c r="N8" s="1093"/>
      <c r="O8" s="1093"/>
      <c r="P8" s="1094"/>
      <c r="Q8" s="1098">
        <v>269</v>
      </c>
      <c r="R8" s="1099"/>
      <c r="S8" s="1099"/>
      <c r="T8" s="1099"/>
      <c r="U8" s="1099"/>
      <c r="V8" s="1099">
        <v>269</v>
      </c>
      <c r="W8" s="1099"/>
      <c r="X8" s="1099"/>
      <c r="Y8" s="1099"/>
      <c r="Z8" s="1099"/>
      <c r="AA8" s="1099" t="s">
        <v>597</v>
      </c>
      <c r="AB8" s="1099"/>
      <c r="AC8" s="1099"/>
      <c r="AD8" s="1099"/>
      <c r="AE8" s="1100"/>
      <c r="AF8" s="1074" t="s">
        <v>230</v>
      </c>
      <c r="AG8" s="1075"/>
      <c r="AH8" s="1075"/>
      <c r="AI8" s="1075"/>
      <c r="AJ8" s="1076"/>
      <c r="AK8" s="1140">
        <v>88</v>
      </c>
      <c r="AL8" s="1141"/>
      <c r="AM8" s="1141"/>
      <c r="AN8" s="1141"/>
      <c r="AO8" s="1141"/>
      <c r="AP8" s="1141">
        <v>94</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2">
        <v>10344</v>
      </c>
      <c r="R23" s="1123"/>
      <c r="S23" s="1123"/>
      <c r="T23" s="1123"/>
      <c r="U23" s="1123"/>
      <c r="V23" s="1123">
        <v>9803</v>
      </c>
      <c r="W23" s="1123"/>
      <c r="X23" s="1123"/>
      <c r="Y23" s="1123"/>
      <c r="Z23" s="1123"/>
      <c r="AA23" s="1123">
        <v>541</v>
      </c>
      <c r="AB23" s="1123"/>
      <c r="AC23" s="1123"/>
      <c r="AD23" s="1123"/>
      <c r="AE23" s="1124"/>
      <c r="AF23" s="1125">
        <v>446</v>
      </c>
      <c r="AG23" s="1123"/>
      <c r="AH23" s="1123"/>
      <c r="AI23" s="1123"/>
      <c r="AJ23" s="1126"/>
      <c r="AK23" s="1127"/>
      <c r="AL23" s="1128"/>
      <c r="AM23" s="1128"/>
      <c r="AN23" s="1128"/>
      <c r="AO23" s="1128"/>
      <c r="AP23" s="1123">
        <v>8908</v>
      </c>
      <c r="AQ23" s="1123"/>
      <c r="AR23" s="1123"/>
      <c r="AS23" s="1123"/>
      <c r="AT23" s="1123"/>
      <c r="AU23" s="1129"/>
      <c r="AV23" s="1129"/>
      <c r="AW23" s="1129"/>
      <c r="AX23" s="1129"/>
      <c r="AY23" s="1130"/>
      <c r="AZ23" s="1119" t="s">
        <v>396</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397</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398</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3" t="s">
        <v>402</v>
      </c>
      <c r="AG26" s="1063"/>
      <c r="AH26" s="1063"/>
      <c r="AI26" s="1063"/>
      <c r="AJ26" s="1114"/>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407</v>
      </c>
      <c r="C28" s="1105"/>
      <c r="D28" s="1105"/>
      <c r="E28" s="1105"/>
      <c r="F28" s="1105"/>
      <c r="G28" s="1105"/>
      <c r="H28" s="1105"/>
      <c r="I28" s="1105"/>
      <c r="J28" s="1105"/>
      <c r="K28" s="1105"/>
      <c r="L28" s="1105"/>
      <c r="M28" s="1105"/>
      <c r="N28" s="1105"/>
      <c r="O28" s="1105"/>
      <c r="P28" s="1106"/>
      <c r="Q28" s="1107">
        <v>1281</v>
      </c>
      <c r="R28" s="1108"/>
      <c r="S28" s="1108"/>
      <c r="T28" s="1108"/>
      <c r="U28" s="1108"/>
      <c r="V28" s="1108">
        <v>1273</v>
      </c>
      <c r="W28" s="1108"/>
      <c r="X28" s="1108"/>
      <c r="Y28" s="1108"/>
      <c r="Z28" s="1108"/>
      <c r="AA28" s="1108">
        <v>8</v>
      </c>
      <c r="AB28" s="1108"/>
      <c r="AC28" s="1108"/>
      <c r="AD28" s="1108"/>
      <c r="AE28" s="1109"/>
      <c r="AF28" s="1110">
        <v>8</v>
      </c>
      <c r="AG28" s="1108"/>
      <c r="AH28" s="1108"/>
      <c r="AI28" s="1108"/>
      <c r="AJ28" s="1111"/>
      <c r="AK28" s="1112">
        <v>127</v>
      </c>
      <c r="AL28" s="1101"/>
      <c r="AM28" s="1101"/>
      <c r="AN28" s="1101"/>
      <c r="AO28" s="1101"/>
      <c r="AP28" s="1101" t="s">
        <v>599</v>
      </c>
      <c r="AQ28" s="1101"/>
      <c r="AR28" s="1101"/>
      <c r="AS28" s="1101"/>
      <c r="AT28" s="1101"/>
      <c r="AU28" s="1101" t="s">
        <v>600</v>
      </c>
      <c r="AV28" s="1101"/>
      <c r="AW28" s="1101"/>
      <c r="AX28" s="1101"/>
      <c r="AY28" s="1101"/>
      <c r="AZ28" s="1101" t="s">
        <v>600</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18</v>
      </c>
      <c r="R29" s="1099"/>
      <c r="S29" s="1099"/>
      <c r="T29" s="1099"/>
      <c r="U29" s="1099"/>
      <c r="V29" s="1099">
        <v>17</v>
      </c>
      <c r="W29" s="1099"/>
      <c r="X29" s="1099"/>
      <c r="Y29" s="1099"/>
      <c r="Z29" s="1099"/>
      <c r="AA29" s="1099">
        <v>1</v>
      </c>
      <c r="AB29" s="1099"/>
      <c r="AC29" s="1099"/>
      <c r="AD29" s="1099"/>
      <c r="AE29" s="1100"/>
      <c r="AF29" s="1074">
        <v>1</v>
      </c>
      <c r="AG29" s="1075"/>
      <c r="AH29" s="1075"/>
      <c r="AI29" s="1075"/>
      <c r="AJ29" s="1076"/>
      <c r="AK29" s="1035">
        <v>13</v>
      </c>
      <c r="AL29" s="1026"/>
      <c r="AM29" s="1026"/>
      <c r="AN29" s="1026"/>
      <c r="AO29" s="1026"/>
      <c r="AP29" s="1026" t="s">
        <v>599</v>
      </c>
      <c r="AQ29" s="1026"/>
      <c r="AR29" s="1026"/>
      <c r="AS29" s="1026"/>
      <c r="AT29" s="1026"/>
      <c r="AU29" s="1026" t="s">
        <v>602</v>
      </c>
      <c r="AV29" s="1026"/>
      <c r="AW29" s="1026"/>
      <c r="AX29" s="1026"/>
      <c r="AY29" s="1026"/>
      <c r="AZ29" s="1101" t="s">
        <v>600</v>
      </c>
      <c r="BA29" s="1101"/>
      <c r="BB29" s="1101"/>
      <c r="BC29" s="1101"/>
      <c r="BD29" s="1101"/>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1438</v>
      </c>
      <c r="R30" s="1099"/>
      <c r="S30" s="1099"/>
      <c r="T30" s="1099"/>
      <c r="U30" s="1099"/>
      <c r="V30" s="1099">
        <v>1369</v>
      </c>
      <c r="W30" s="1099"/>
      <c r="X30" s="1099"/>
      <c r="Y30" s="1099"/>
      <c r="Z30" s="1099"/>
      <c r="AA30" s="1099">
        <v>70</v>
      </c>
      <c r="AB30" s="1099"/>
      <c r="AC30" s="1099"/>
      <c r="AD30" s="1099"/>
      <c r="AE30" s="1100"/>
      <c r="AF30" s="1074">
        <v>70</v>
      </c>
      <c r="AG30" s="1075"/>
      <c r="AH30" s="1075"/>
      <c r="AI30" s="1075"/>
      <c r="AJ30" s="1076"/>
      <c r="AK30" s="1035">
        <v>207</v>
      </c>
      <c r="AL30" s="1026"/>
      <c r="AM30" s="1026"/>
      <c r="AN30" s="1026"/>
      <c r="AO30" s="1026"/>
      <c r="AP30" s="1026" t="s">
        <v>600</v>
      </c>
      <c r="AQ30" s="1026"/>
      <c r="AR30" s="1026"/>
      <c r="AS30" s="1026"/>
      <c r="AT30" s="1026"/>
      <c r="AU30" s="1026" t="s">
        <v>600</v>
      </c>
      <c r="AV30" s="1026"/>
      <c r="AW30" s="1026"/>
      <c r="AX30" s="1026"/>
      <c r="AY30" s="1026"/>
      <c r="AZ30" s="1101" t="s">
        <v>600</v>
      </c>
      <c r="BA30" s="1101"/>
      <c r="BB30" s="1101"/>
      <c r="BC30" s="1101"/>
      <c r="BD30" s="1101"/>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111</v>
      </c>
      <c r="R31" s="1099"/>
      <c r="S31" s="1099"/>
      <c r="T31" s="1099"/>
      <c r="U31" s="1099"/>
      <c r="V31" s="1099">
        <v>109</v>
      </c>
      <c r="W31" s="1099"/>
      <c r="X31" s="1099"/>
      <c r="Y31" s="1099"/>
      <c r="Z31" s="1099"/>
      <c r="AA31" s="1099">
        <v>2</v>
      </c>
      <c r="AB31" s="1099"/>
      <c r="AC31" s="1099"/>
      <c r="AD31" s="1099"/>
      <c r="AE31" s="1100"/>
      <c r="AF31" s="1074">
        <v>2</v>
      </c>
      <c r="AG31" s="1075"/>
      <c r="AH31" s="1075"/>
      <c r="AI31" s="1075"/>
      <c r="AJ31" s="1076"/>
      <c r="AK31" s="1035">
        <v>49</v>
      </c>
      <c r="AL31" s="1026"/>
      <c r="AM31" s="1026"/>
      <c r="AN31" s="1026"/>
      <c r="AO31" s="1026"/>
      <c r="AP31" s="1026" t="s">
        <v>601</v>
      </c>
      <c r="AQ31" s="1026"/>
      <c r="AR31" s="1026"/>
      <c r="AS31" s="1026"/>
      <c r="AT31" s="1026"/>
      <c r="AU31" s="1026" t="s">
        <v>603</v>
      </c>
      <c r="AV31" s="1026"/>
      <c r="AW31" s="1026"/>
      <c r="AX31" s="1026"/>
      <c r="AY31" s="1026"/>
      <c r="AZ31" s="1101" t="s">
        <v>600</v>
      </c>
      <c r="BA31" s="1101"/>
      <c r="BB31" s="1101"/>
      <c r="BC31" s="1101"/>
      <c r="BD31" s="1101"/>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142</v>
      </c>
      <c r="R32" s="1099"/>
      <c r="S32" s="1099"/>
      <c r="T32" s="1099"/>
      <c r="U32" s="1099"/>
      <c r="V32" s="1099">
        <v>126</v>
      </c>
      <c r="W32" s="1099"/>
      <c r="X32" s="1099"/>
      <c r="Y32" s="1099"/>
      <c r="Z32" s="1099"/>
      <c r="AA32" s="1099">
        <v>16</v>
      </c>
      <c r="AB32" s="1099"/>
      <c r="AC32" s="1099"/>
      <c r="AD32" s="1099"/>
      <c r="AE32" s="1100"/>
      <c r="AF32" s="1074">
        <v>328</v>
      </c>
      <c r="AG32" s="1075"/>
      <c r="AH32" s="1075"/>
      <c r="AI32" s="1075"/>
      <c r="AJ32" s="1076"/>
      <c r="AK32" s="1035">
        <v>1</v>
      </c>
      <c r="AL32" s="1026"/>
      <c r="AM32" s="1026"/>
      <c r="AN32" s="1026"/>
      <c r="AO32" s="1026"/>
      <c r="AP32" s="1026">
        <v>657</v>
      </c>
      <c r="AQ32" s="1026"/>
      <c r="AR32" s="1026"/>
      <c r="AS32" s="1026"/>
      <c r="AT32" s="1026"/>
      <c r="AU32" s="1026">
        <v>2</v>
      </c>
      <c r="AV32" s="1026"/>
      <c r="AW32" s="1026"/>
      <c r="AX32" s="1026"/>
      <c r="AY32" s="1026"/>
      <c r="AZ32" s="1101" t="s">
        <v>600</v>
      </c>
      <c r="BA32" s="1101"/>
      <c r="BB32" s="1101"/>
      <c r="BC32" s="1101"/>
      <c r="BD32" s="1101"/>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413</v>
      </c>
      <c r="C33" s="1093"/>
      <c r="D33" s="1093"/>
      <c r="E33" s="1093"/>
      <c r="F33" s="1093"/>
      <c r="G33" s="1093"/>
      <c r="H33" s="1093"/>
      <c r="I33" s="1093"/>
      <c r="J33" s="1093"/>
      <c r="K33" s="1093"/>
      <c r="L33" s="1093"/>
      <c r="M33" s="1093"/>
      <c r="N33" s="1093"/>
      <c r="O33" s="1093"/>
      <c r="P33" s="1094"/>
      <c r="Q33" s="1098">
        <v>476</v>
      </c>
      <c r="R33" s="1099"/>
      <c r="S33" s="1099"/>
      <c r="T33" s="1099"/>
      <c r="U33" s="1099"/>
      <c r="V33" s="1099">
        <v>476</v>
      </c>
      <c r="W33" s="1099"/>
      <c r="X33" s="1099"/>
      <c r="Y33" s="1099"/>
      <c r="Z33" s="1099"/>
      <c r="AA33" s="1099" t="s">
        <v>597</v>
      </c>
      <c r="AB33" s="1099"/>
      <c r="AC33" s="1099"/>
      <c r="AD33" s="1099"/>
      <c r="AE33" s="1100"/>
      <c r="AF33" s="1074" t="s">
        <v>414</v>
      </c>
      <c r="AG33" s="1075"/>
      <c r="AH33" s="1075"/>
      <c r="AI33" s="1075"/>
      <c r="AJ33" s="1076"/>
      <c r="AK33" s="1035">
        <v>63</v>
      </c>
      <c r="AL33" s="1026"/>
      <c r="AM33" s="1026"/>
      <c r="AN33" s="1026"/>
      <c r="AO33" s="1026"/>
      <c r="AP33" s="1026">
        <v>1154</v>
      </c>
      <c r="AQ33" s="1026"/>
      <c r="AR33" s="1026"/>
      <c r="AS33" s="1026"/>
      <c r="AT33" s="1026"/>
      <c r="AU33" s="1026">
        <v>865</v>
      </c>
      <c r="AV33" s="1026"/>
      <c r="AW33" s="1026"/>
      <c r="AX33" s="1026"/>
      <c r="AY33" s="1026"/>
      <c r="AZ33" s="1101" t="s">
        <v>600</v>
      </c>
      <c r="BA33" s="1101"/>
      <c r="BB33" s="1101"/>
      <c r="BC33" s="1101"/>
      <c r="BD33" s="1101"/>
      <c r="BE33" s="1087" t="s">
        <v>415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416</v>
      </c>
      <c r="C34" s="1093"/>
      <c r="D34" s="1093"/>
      <c r="E34" s="1093"/>
      <c r="F34" s="1093"/>
      <c r="G34" s="1093"/>
      <c r="H34" s="1093"/>
      <c r="I34" s="1093"/>
      <c r="J34" s="1093"/>
      <c r="K34" s="1093"/>
      <c r="L34" s="1093"/>
      <c r="M34" s="1093"/>
      <c r="N34" s="1093"/>
      <c r="O34" s="1093"/>
      <c r="P34" s="1094"/>
      <c r="Q34" s="1098">
        <v>355</v>
      </c>
      <c r="R34" s="1099"/>
      <c r="S34" s="1099"/>
      <c r="T34" s="1099"/>
      <c r="U34" s="1099"/>
      <c r="V34" s="1099">
        <v>329</v>
      </c>
      <c r="W34" s="1099"/>
      <c r="X34" s="1099"/>
      <c r="Y34" s="1099"/>
      <c r="Z34" s="1099"/>
      <c r="AA34" s="1099">
        <v>26</v>
      </c>
      <c r="AB34" s="1099"/>
      <c r="AC34" s="1099"/>
      <c r="AD34" s="1099"/>
      <c r="AE34" s="1100"/>
      <c r="AF34" s="1074">
        <v>26</v>
      </c>
      <c r="AG34" s="1075"/>
      <c r="AH34" s="1075"/>
      <c r="AI34" s="1075"/>
      <c r="AJ34" s="1076"/>
      <c r="AK34" s="1035">
        <v>17</v>
      </c>
      <c r="AL34" s="1026"/>
      <c r="AM34" s="1026"/>
      <c r="AN34" s="1026"/>
      <c r="AO34" s="1026"/>
      <c r="AP34" s="1026">
        <v>477</v>
      </c>
      <c r="AQ34" s="1026"/>
      <c r="AR34" s="1026"/>
      <c r="AS34" s="1026"/>
      <c r="AT34" s="1026"/>
      <c r="AU34" s="1026">
        <v>20</v>
      </c>
      <c r="AV34" s="1026"/>
      <c r="AW34" s="1026"/>
      <c r="AX34" s="1026"/>
      <c r="AY34" s="1026"/>
      <c r="AZ34" s="1101" t="s">
        <v>600</v>
      </c>
      <c r="BA34" s="1101"/>
      <c r="BB34" s="1101"/>
      <c r="BC34" s="1101"/>
      <c r="BD34" s="1101"/>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417</v>
      </c>
      <c r="C35" s="1093"/>
      <c r="D35" s="1093"/>
      <c r="E35" s="1093"/>
      <c r="F35" s="1093"/>
      <c r="G35" s="1093"/>
      <c r="H35" s="1093"/>
      <c r="I35" s="1093"/>
      <c r="J35" s="1093"/>
      <c r="K35" s="1093"/>
      <c r="L35" s="1093"/>
      <c r="M35" s="1093"/>
      <c r="N35" s="1093"/>
      <c r="O35" s="1093"/>
      <c r="P35" s="1094"/>
      <c r="Q35" s="1098">
        <v>21</v>
      </c>
      <c r="R35" s="1099"/>
      <c r="S35" s="1099"/>
      <c r="T35" s="1099"/>
      <c r="U35" s="1099"/>
      <c r="V35" s="1099">
        <v>21</v>
      </c>
      <c r="W35" s="1099"/>
      <c r="X35" s="1099"/>
      <c r="Y35" s="1099"/>
      <c r="Z35" s="1099"/>
      <c r="AA35" s="1099" t="s">
        <v>597</v>
      </c>
      <c r="AB35" s="1099"/>
      <c r="AC35" s="1099"/>
      <c r="AD35" s="1099"/>
      <c r="AE35" s="1100"/>
      <c r="AF35" s="1074" t="s">
        <v>418</v>
      </c>
      <c r="AG35" s="1075"/>
      <c r="AH35" s="1075"/>
      <c r="AI35" s="1075"/>
      <c r="AJ35" s="1076"/>
      <c r="AK35" s="1035">
        <v>1</v>
      </c>
      <c r="AL35" s="1026"/>
      <c r="AM35" s="1026"/>
      <c r="AN35" s="1026"/>
      <c r="AO35" s="1026"/>
      <c r="AP35" s="1026">
        <v>35</v>
      </c>
      <c r="AQ35" s="1026"/>
      <c r="AR35" s="1026"/>
      <c r="AS35" s="1026"/>
      <c r="AT35" s="1026"/>
      <c r="AU35" s="1026">
        <v>15</v>
      </c>
      <c r="AV35" s="1026"/>
      <c r="AW35" s="1026"/>
      <c r="AX35" s="1026"/>
      <c r="AY35" s="1026"/>
      <c r="AZ35" s="1101" t="s">
        <v>600</v>
      </c>
      <c r="BA35" s="1101"/>
      <c r="BB35" s="1101"/>
      <c r="BC35" s="1101"/>
      <c r="BD35" s="1101"/>
      <c r="BE35" s="1087" t="s">
        <v>419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420</v>
      </c>
      <c r="C36" s="1093"/>
      <c r="D36" s="1093"/>
      <c r="E36" s="1093"/>
      <c r="F36" s="1093"/>
      <c r="G36" s="1093"/>
      <c r="H36" s="1093"/>
      <c r="I36" s="1093"/>
      <c r="J36" s="1093"/>
      <c r="K36" s="1093"/>
      <c r="L36" s="1093"/>
      <c r="M36" s="1093"/>
      <c r="N36" s="1093"/>
      <c r="O36" s="1093"/>
      <c r="P36" s="1094"/>
      <c r="Q36" s="1098">
        <v>2</v>
      </c>
      <c r="R36" s="1099"/>
      <c r="S36" s="1099"/>
      <c r="T36" s="1099"/>
      <c r="U36" s="1099"/>
      <c r="V36" s="1099">
        <v>2</v>
      </c>
      <c r="W36" s="1099"/>
      <c r="X36" s="1099"/>
      <c r="Y36" s="1099"/>
      <c r="Z36" s="1099"/>
      <c r="AA36" s="1099" t="s">
        <v>598</v>
      </c>
      <c r="AB36" s="1099"/>
      <c r="AC36" s="1099"/>
      <c r="AD36" s="1099"/>
      <c r="AE36" s="1100"/>
      <c r="AF36" s="1074" t="s">
        <v>421</v>
      </c>
      <c r="AG36" s="1075"/>
      <c r="AH36" s="1075"/>
      <c r="AI36" s="1075"/>
      <c r="AJ36" s="1076"/>
      <c r="AK36" s="1035">
        <v>1</v>
      </c>
      <c r="AL36" s="1026"/>
      <c r="AM36" s="1026"/>
      <c r="AN36" s="1026"/>
      <c r="AO36" s="1026"/>
      <c r="AP36" s="1026" t="s">
        <v>600</v>
      </c>
      <c r="AQ36" s="1026"/>
      <c r="AR36" s="1026"/>
      <c r="AS36" s="1026"/>
      <c r="AT36" s="1026"/>
      <c r="AU36" s="1026" t="s">
        <v>600</v>
      </c>
      <c r="AV36" s="1026"/>
      <c r="AW36" s="1026"/>
      <c r="AX36" s="1026"/>
      <c r="AY36" s="1026"/>
      <c r="AZ36" s="1101" t="s">
        <v>600</v>
      </c>
      <c r="BA36" s="1101"/>
      <c r="BB36" s="1101"/>
      <c r="BC36" s="1101"/>
      <c r="BD36" s="1101"/>
      <c r="BE36" s="1087" t="s">
        <v>422</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423</v>
      </c>
      <c r="C37" s="1093"/>
      <c r="D37" s="1093"/>
      <c r="E37" s="1093"/>
      <c r="F37" s="1093"/>
      <c r="G37" s="1093"/>
      <c r="H37" s="1093"/>
      <c r="I37" s="1093"/>
      <c r="J37" s="1093"/>
      <c r="K37" s="1093"/>
      <c r="L37" s="1093"/>
      <c r="M37" s="1093"/>
      <c r="N37" s="1093"/>
      <c r="O37" s="1093"/>
      <c r="P37" s="1094"/>
      <c r="Q37" s="1098">
        <v>21</v>
      </c>
      <c r="R37" s="1099"/>
      <c r="S37" s="1099"/>
      <c r="T37" s="1099"/>
      <c r="U37" s="1099"/>
      <c r="V37" s="1099">
        <v>21</v>
      </c>
      <c r="W37" s="1099"/>
      <c r="X37" s="1099"/>
      <c r="Y37" s="1099"/>
      <c r="Z37" s="1099"/>
      <c r="AA37" s="1099" t="s">
        <v>597</v>
      </c>
      <c r="AB37" s="1099"/>
      <c r="AC37" s="1099"/>
      <c r="AD37" s="1099"/>
      <c r="AE37" s="1100"/>
      <c r="AF37" s="1074" t="s">
        <v>424</v>
      </c>
      <c r="AG37" s="1075"/>
      <c r="AH37" s="1075"/>
      <c r="AI37" s="1075"/>
      <c r="AJ37" s="1076"/>
      <c r="AK37" s="1035">
        <v>11</v>
      </c>
      <c r="AL37" s="1026"/>
      <c r="AM37" s="1026"/>
      <c r="AN37" s="1026"/>
      <c r="AO37" s="1026"/>
      <c r="AP37" s="1026">
        <v>86</v>
      </c>
      <c r="AQ37" s="1026"/>
      <c r="AR37" s="1026"/>
      <c r="AS37" s="1026"/>
      <c r="AT37" s="1026"/>
      <c r="AU37" s="1026">
        <v>81</v>
      </c>
      <c r="AV37" s="1026"/>
      <c r="AW37" s="1026"/>
      <c r="AX37" s="1026"/>
      <c r="AY37" s="1026"/>
      <c r="AZ37" s="1101" t="s">
        <v>600</v>
      </c>
      <c r="BA37" s="1101"/>
      <c r="BB37" s="1101"/>
      <c r="BC37" s="1101"/>
      <c r="BD37" s="1101"/>
      <c r="BE37" s="1087" t="s">
        <v>425</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427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434</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429</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430</v>
      </c>
      <c r="W66" s="1057"/>
      <c r="X66" s="1057"/>
      <c r="Y66" s="1057"/>
      <c r="Z66" s="1058"/>
      <c r="AA66" s="1056" t="s">
        <v>431</v>
      </c>
      <c r="AB66" s="1057"/>
      <c r="AC66" s="1057"/>
      <c r="AD66" s="1057"/>
      <c r="AE66" s="1058"/>
      <c r="AF66" s="1062" t="s">
        <v>432</v>
      </c>
      <c r="AG66" s="1063"/>
      <c r="AH66" s="1063"/>
      <c r="AI66" s="1063"/>
      <c r="AJ66" s="1064"/>
      <c r="AK66" s="1056" t="s">
        <v>433</v>
      </c>
      <c r="AL66" s="1051"/>
      <c r="AM66" s="1051"/>
      <c r="AN66" s="1051"/>
      <c r="AO66" s="1052"/>
      <c r="AP66" s="1056" t="s">
        <v>434</v>
      </c>
      <c r="AQ66" s="1057"/>
      <c r="AR66" s="1057"/>
      <c r="AS66" s="1057"/>
      <c r="AT66" s="1058"/>
      <c r="AU66" s="1056" t="s">
        <v>435</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604</v>
      </c>
      <c r="C68" s="1041"/>
      <c r="D68" s="1041"/>
      <c r="E68" s="1041"/>
      <c r="F68" s="1041"/>
      <c r="G68" s="1041"/>
      <c r="H68" s="1041"/>
      <c r="I68" s="1041"/>
      <c r="J68" s="1041"/>
      <c r="K68" s="1041"/>
      <c r="L68" s="1041"/>
      <c r="M68" s="1041"/>
      <c r="N68" s="1041"/>
      <c r="O68" s="1041"/>
      <c r="P68" s="1042"/>
      <c r="Q68" s="1043">
        <v>13074</v>
      </c>
      <c r="R68" s="1037"/>
      <c r="S68" s="1037"/>
      <c r="T68" s="1037"/>
      <c r="U68" s="1037"/>
      <c r="V68" s="1037">
        <v>12698</v>
      </c>
      <c r="W68" s="1037"/>
      <c r="X68" s="1037"/>
      <c r="Y68" s="1037"/>
      <c r="Z68" s="1037"/>
      <c r="AA68" s="1037">
        <v>376</v>
      </c>
      <c r="AB68" s="1037"/>
      <c r="AC68" s="1037"/>
      <c r="AD68" s="1037"/>
      <c r="AE68" s="1037"/>
      <c r="AF68" s="1037">
        <v>376</v>
      </c>
      <c r="AG68" s="1037"/>
      <c r="AH68" s="1037"/>
      <c r="AI68" s="1037"/>
      <c r="AJ68" s="1037"/>
      <c r="AK68" s="1037">
        <v>251</v>
      </c>
      <c r="AL68" s="1037"/>
      <c r="AM68" s="1037"/>
      <c r="AN68" s="1037"/>
      <c r="AO68" s="1037"/>
      <c r="AP68" s="1037" t="s">
        <v>612</v>
      </c>
      <c r="AQ68" s="1037"/>
      <c r="AR68" s="1037"/>
      <c r="AS68" s="1037"/>
      <c r="AT68" s="1037"/>
      <c r="AU68" s="1037" t="s">
        <v>613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605</v>
      </c>
      <c r="C69" s="1030"/>
      <c r="D69" s="1030"/>
      <c r="E69" s="1030"/>
      <c r="F69" s="1030"/>
      <c r="G69" s="1030"/>
      <c r="H69" s="1030"/>
      <c r="I69" s="1030"/>
      <c r="J69" s="1030"/>
      <c r="K69" s="1030"/>
      <c r="L69" s="1030"/>
      <c r="M69" s="1030"/>
      <c r="N69" s="1030"/>
      <c r="O69" s="1030"/>
      <c r="P69" s="1031"/>
      <c r="Q69" s="1032">
        <v>841</v>
      </c>
      <c r="R69" s="1026"/>
      <c r="S69" s="1026"/>
      <c r="T69" s="1026"/>
      <c r="U69" s="1026"/>
      <c r="V69" s="1026">
        <v>801</v>
      </c>
      <c r="W69" s="1026"/>
      <c r="X69" s="1026"/>
      <c r="Y69" s="1026"/>
      <c r="Z69" s="1026"/>
      <c r="AA69" s="1026">
        <v>39</v>
      </c>
      <c r="AB69" s="1026"/>
      <c r="AC69" s="1026"/>
      <c r="AD69" s="1026"/>
      <c r="AE69" s="1026"/>
      <c r="AF69" s="1026">
        <v>39</v>
      </c>
      <c r="AG69" s="1026"/>
      <c r="AH69" s="1026"/>
      <c r="AI69" s="1026"/>
      <c r="AJ69" s="1026"/>
      <c r="AK69" s="1026" t="s">
        <v>613</v>
      </c>
      <c r="AL69" s="1026"/>
      <c r="AM69" s="1026"/>
      <c r="AN69" s="1026"/>
      <c r="AO69" s="1026"/>
      <c r="AP69" s="1026">
        <v>240</v>
      </c>
      <c r="AQ69" s="1026"/>
      <c r="AR69" s="1026"/>
      <c r="AS69" s="1026"/>
      <c r="AT69" s="1026"/>
      <c r="AU69" s="1026" t="s">
        <v>613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606</v>
      </c>
      <c r="C70" s="1030"/>
      <c r="D70" s="1030"/>
      <c r="E70" s="1030"/>
      <c r="F70" s="1030"/>
      <c r="G70" s="1030"/>
      <c r="H70" s="1030"/>
      <c r="I70" s="1030"/>
      <c r="J70" s="1030"/>
      <c r="K70" s="1030"/>
      <c r="L70" s="1030"/>
      <c r="M70" s="1030"/>
      <c r="N70" s="1030"/>
      <c r="O70" s="1030"/>
      <c r="P70" s="1031"/>
      <c r="Q70" s="1032">
        <v>1376</v>
      </c>
      <c r="R70" s="1026"/>
      <c r="S70" s="1026"/>
      <c r="T70" s="1026"/>
      <c r="U70" s="1026"/>
      <c r="V70" s="1026">
        <v>1351</v>
      </c>
      <c r="W70" s="1026"/>
      <c r="X70" s="1026"/>
      <c r="Y70" s="1026"/>
      <c r="Z70" s="1026"/>
      <c r="AA70" s="1026">
        <v>25</v>
      </c>
      <c r="AB70" s="1026"/>
      <c r="AC70" s="1026"/>
      <c r="AD70" s="1026"/>
      <c r="AE70" s="1026"/>
      <c r="AF70" s="1026">
        <v>15</v>
      </c>
      <c r="AG70" s="1026"/>
      <c r="AH70" s="1026"/>
      <c r="AI70" s="1026"/>
      <c r="AJ70" s="1026"/>
      <c r="AK70" s="1026">
        <v>4</v>
      </c>
      <c r="AL70" s="1026"/>
      <c r="AM70" s="1026"/>
      <c r="AN70" s="1026"/>
      <c r="AO70" s="1026"/>
      <c r="AP70" s="1026" t="s">
        <v>614</v>
      </c>
      <c r="AQ70" s="1026"/>
      <c r="AR70" s="1026"/>
      <c r="AS70" s="1026"/>
      <c r="AT70" s="1026"/>
      <c r="AU70" s="1026" t="s">
        <v>613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607</v>
      </c>
      <c r="C71" s="1030"/>
      <c r="D71" s="1030"/>
      <c r="E71" s="1030"/>
      <c r="F71" s="1030"/>
      <c r="G71" s="1030"/>
      <c r="H71" s="1030"/>
      <c r="I71" s="1030"/>
      <c r="J71" s="1030"/>
      <c r="K71" s="1030"/>
      <c r="L71" s="1030"/>
      <c r="M71" s="1030"/>
      <c r="N71" s="1030"/>
      <c r="O71" s="1030"/>
      <c r="P71" s="1031"/>
      <c r="Q71" s="1032">
        <v>450</v>
      </c>
      <c r="R71" s="1026"/>
      <c r="S71" s="1026"/>
      <c r="T71" s="1026"/>
      <c r="U71" s="1026"/>
      <c r="V71" s="1026">
        <v>426</v>
      </c>
      <c r="W71" s="1026"/>
      <c r="X71" s="1026"/>
      <c r="Y71" s="1026"/>
      <c r="Z71" s="1026"/>
      <c r="AA71" s="1026">
        <v>24</v>
      </c>
      <c r="AB71" s="1026"/>
      <c r="AC71" s="1026"/>
      <c r="AD71" s="1026"/>
      <c r="AE71" s="1026"/>
      <c r="AF71" s="1026">
        <v>24</v>
      </c>
      <c r="AG71" s="1026"/>
      <c r="AH71" s="1026"/>
      <c r="AI71" s="1026"/>
      <c r="AJ71" s="1026"/>
      <c r="AK71" s="1026">
        <v>16</v>
      </c>
      <c r="AL71" s="1026"/>
      <c r="AM71" s="1026"/>
      <c r="AN71" s="1026"/>
      <c r="AO71" s="1026"/>
      <c r="AP71" s="1026" t="s">
        <v>612</v>
      </c>
      <c r="AQ71" s="1026"/>
      <c r="AR71" s="1026"/>
      <c r="AS71" s="1026"/>
      <c r="AT71" s="1026"/>
      <c r="AU71" s="1026" t="s">
        <v>614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608</v>
      </c>
      <c r="C72" s="1030"/>
      <c r="D72" s="1030"/>
      <c r="E72" s="1030"/>
      <c r="F72" s="1030"/>
      <c r="G72" s="1030"/>
      <c r="H72" s="1030"/>
      <c r="I72" s="1030"/>
      <c r="J72" s="1030"/>
      <c r="K72" s="1030"/>
      <c r="L72" s="1030"/>
      <c r="M72" s="1030"/>
      <c r="N72" s="1030"/>
      <c r="O72" s="1030"/>
      <c r="P72" s="1031"/>
      <c r="Q72" s="1032">
        <v>279</v>
      </c>
      <c r="R72" s="1026"/>
      <c r="S72" s="1026"/>
      <c r="T72" s="1026"/>
      <c r="U72" s="1026"/>
      <c r="V72" s="1026">
        <v>248</v>
      </c>
      <c r="W72" s="1026"/>
      <c r="X72" s="1026"/>
      <c r="Y72" s="1026"/>
      <c r="Z72" s="1026"/>
      <c r="AA72" s="1026">
        <v>31</v>
      </c>
      <c r="AB72" s="1026"/>
      <c r="AC72" s="1026"/>
      <c r="AD72" s="1026"/>
      <c r="AE72" s="1026"/>
      <c r="AF72" s="1026">
        <v>-25</v>
      </c>
      <c r="AG72" s="1026"/>
      <c r="AH72" s="1026"/>
      <c r="AI72" s="1026"/>
      <c r="AJ72" s="1026"/>
      <c r="AK72" s="1026">
        <v>59</v>
      </c>
      <c r="AL72" s="1026"/>
      <c r="AM72" s="1026"/>
      <c r="AN72" s="1026"/>
      <c r="AO72" s="1026"/>
      <c r="AP72" s="1026" t="s">
        <v>613</v>
      </c>
      <c r="AQ72" s="1026"/>
      <c r="AR72" s="1026"/>
      <c r="AS72" s="1026"/>
      <c r="AT72" s="1026"/>
      <c r="AU72" s="1026" t="s">
        <v>613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609</v>
      </c>
      <c r="C73" s="1030"/>
      <c r="D73" s="1030"/>
      <c r="E73" s="1030"/>
      <c r="F73" s="1030"/>
      <c r="G73" s="1030"/>
      <c r="H73" s="1030"/>
      <c r="I73" s="1030"/>
      <c r="J73" s="1030"/>
      <c r="K73" s="1030"/>
      <c r="L73" s="1030"/>
      <c r="M73" s="1030"/>
      <c r="N73" s="1030"/>
      <c r="O73" s="1030"/>
      <c r="P73" s="1031"/>
      <c r="Q73" s="1032">
        <v>56</v>
      </c>
      <c r="R73" s="1026"/>
      <c r="S73" s="1026"/>
      <c r="T73" s="1026"/>
      <c r="U73" s="1026"/>
      <c r="V73" s="1026">
        <v>52</v>
      </c>
      <c r="W73" s="1026"/>
      <c r="X73" s="1026"/>
      <c r="Y73" s="1026"/>
      <c r="Z73" s="1026"/>
      <c r="AA73" s="1026">
        <v>3</v>
      </c>
      <c r="AB73" s="1026"/>
      <c r="AC73" s="1026"/>
      <c r="AD73" s="1026"/>
      <c r="AE73" s="1026"/>
      <c r="AF73" s="1026">
        <v>3</v>
      </c>
      <c r="AG73" s="1026"/>
      <c r="AH73" s="1026"/>
      <c r="AI73" s="1026"/>
      <c r="AJ73" s="1026"/>
      <c r="AK73" s="1026" t="s">
        <v>615</v>
      </c>
      <c r="AL73" s="1026"/>
      <c r="AM73" s="1026"/>
      <c r="AN73" s="1026"/>
      <c r="AO73" s="1026"/>
      <c r="AP73" s="1026" t="s">
        <v>616</v>
      </c>
      <c r="AQ73" s="1026"/>
      <c r="AR73" s="1026"/>
      <c r="AS73" s="1026"/>
      <c r="AT73" s="1026"/>
      <c r="AU73" s="1026" t="s">
        <v>617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610</v>
      </c>
      <c r="C74" s="1030"/>
      <c r="D74" s="1030"/>
      <c r="E74" s="1030"/>
      <c r="F74" s="1030"/>
      <c r="G74" s="1030"/>
      <c r="H74" s="1030"/>
      <c r="I74" s="1030"/>
      <c r="J74" s="1030"/>
      <c r="K74" s="1030"/>
      <c r="L74" s="1030"/>
      <c r="M74" s="1030"/>
      <c r="N74" s="1030"/>
      <c r="O74" s="1030"/>
      <c r="P74" s="1031"/>
      <c r="Q74" s="1032">
        <v>1069</v>
      </c>
      <c r="R74" s="1026"/>
      <c r="S74" s="1026"/>
      <c r="T74" s="1026"/>
      <c r="U74" s="1026"/>
      <c r="V74" s="1026">
        <v>1064</v>
      </c>
      <c r="W74" s="1026"/>
      <c r="X74" s="1026"/>
      <c r="Y74" s="1026"/>
      <c r="Z74" s="1026"/>
      <c r="AA74" s="1026">
        <v>5</v>
      </c>
      <c r="AB74" s="1026"/>
      <c r="AC74" s="1026"/>
      <c r="AD74" s="1026"/>
      <c r="AE74" s="1026"/>
      <c r="AF74" s="1026">
        <v>5</v>
      </c>
      <c r="AG74" s="1026"/>
      <c r="AH74" s="1026"/>
      <c r="AI74" s="1026"/>
      <c r="AJ74" s="1026"/>
      <c r="AK74" s="1026" t="s">
        <v>614</v>
      </c>
      <c r="AL74" s="1026"/>
      <c r="AM74" s="1026"/>
      <c r="AN74" s="1026"/>
      <c r="AO74" s="1026"/>
      <c r="AP74" s="1026" t="s">
        <v>612</v>
      </c>
      <c r="AQ74" s="1026"/>
      <c r="AR74" s="1026"/>
      <c r="AS74" s="1026"/>
      <c r="AT74" s="1026"/>
      <c r="AU74" s="1026" t="s">
        <v>615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611</v>
      </c>
      <c r="C75" s="1030"/>
      <c r="D75" s="1030"/>
      <c r="E75" s="1030"/>
      <c r="F75" s="1030"/>
      <c r="G75" s="1030"/>
      <c r="H75" s="1030"/>
      <c r="I75" s="1030"/>
      <c r="J75" s="1030"/>
      <c r="K75" s="1030"/>
      <c r="L75" s="1030"/>
      <c r="M75" s="1030"/>
      <c r="N75" s="1030"/>
      <c r="O75" s="1030"/>
      <c r="P75" s="1031"/>
      <c r="Q75" s="1033">
        <v>287396</v>
      </c>
      <c r="R75" s="1034"/>
      <c r="S75" s="1034"/>
      <c r="T75" s="1034"/>
      <c r="U75" s="1035"/>
      <c r="V75" s="1036">
        <v>279979</v>
      </c>
      <c r="W75" s="1034"/>
      <c r="X75" s="1034"/>
      <c r="Y75" s="1034"/>
      <c r="Z75" s="1035"/>
      <c r="AA75" s="1036">
        <v>7417</v>
      </c>
      <c r="AB75" s="1034"/>
      <c r="AC75" s="1034"/>
      <c r="AD75" s="1034"/>
      <c r="AE75" s="1035"/>
      <c r="AF75" s="1036">
        <v>7417</v>
      </c>
      <c r="AG75" s="1034"/>
      <c r="AH75" s="1034"/>
      <c r="AI75" s="1034"/>
      <c r="AJ75" s="1035"/>
      <c r="AK75" s="1036">
        <v>982</v>
      </c>
      <c r="AL75" s="1034"/>
      <c r="AM75" s="1034"/>
      <c r="AN75" s="1034"/>
      <c r="AO75" s="1035"/>
      <c r="AP75" s="1036" t="s">
        <v>614</v>
      </c>
      <c r="AQ75" s="1034"/>
      <c r="AR75" s="1034"/>
      <c r="AS75" s="1034"/>
      <c r="AT75" s="1035"/>
      <c r="AU75" s="1036" t="s">
        <v>618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7854</v>
      </c>
      <c r="AG88" s="1014"/>
      <c r="AH88" s="1014"/>
      <c r="AI88" s="1014"/>
      <c r="AJ88" s="1014"/>
      <c r="AK88" s="1018"/>
      <c r="AL88" s="1018"/>
      <c r="AM88" s="1018"/>
      <c r="AN88" s="1018"/>
      <c r="AO88" s="1018"/>
      <c r="AP88" s="1014">
        <v>240</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445</v>
      </c>
      <c r="AB109" s="949"/>
      <c r="AC109" s="949"/>
      <c r="AD109" s="949"/>
      <c r="AE109" s="950"/>
      <c r="AF109" s="951" t="s">
        <v>311</v>
      </c>
      <c r="AG109" s="949"/>
      <c r="AH109" s="949"/>
      <c r="AI109" s="949"/>
      <c r="AJ109" s="950"/>
      <c r="AK109" s="951" t="s">
        <v>310</v>
      </c>
      <c r="AL109" s="949"/>
      <c r="AM109" s="949"/>
      <c r="AN109" s="949"/>
      <c r="AO109" s="950"/>
      <c r="AP109" s="951" t="s">
        <v>446</v>
      </c>
      <c r="AQ109" s="949"/>
      <c r="AR109" s="949"/>
      <c r="AS109" s="949"/>
      <c r="AT109" s="980"/>
      <c r="AU109" s="948" t="s">
        <v>444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445</v>
      </c>
      <c r="BR109" s="949"/>
      <c r="BS109" s="949"/>
      <c r="BT109" s="949"/>
      <c r="BU109" s="950"/>
      <c r="BV109" s="951" t="s">
        <v>311</v>
      </c>
      <c r="BW109" s="949"/>
      <c r="BX109" s="949"/>
      <c r="BY109" s="949"/>
      <c r="BZ109" s="950"/>
      <c r="CA109" s="951" t="s">
        <v>310</v>
      </c>
      <c r="CB109" s="949"/>
      <c r="CC109" s="949"/>
      <c r="CD109" s="949"/>
      <c r="CE109" s="950"/>
      <c r="CF109" s="987" t="s">
        <v>446</v>
      </c>
      <c r="CG109" s="987"/>
      <c r="CH109" s="987"/>
      <c r="CI109" s="987"/>
      <c r="CJ109" s="987"/>
      <c r="CK109" s="951" t="s">
        <v>447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445</v>
      </c>
      <c r="DH109" s="949"/>
      <c r="DI109" s="949"/>
      <c r="DJ109" s="949"/>
      <c r="DK109" s="950"/>
      <c r="DL109" s="951" t="s">
        <v>311</v>
      </c>
      <c r="DM109" s="949"/>
      <c r="DN109" s="949"/>
      <c r="DO109" s="949"/>
      <c r="DP109" s="950"/>
      <c r="DQ109" s="951" t="s">
        <v>310</v>
      </c>
      <c r="DR109" s="949"/>
      <c r="DS109" s="949"/>
      <c r="DT109" s="949"/>
      <c r="DU109" s="950"/>
      <c r="DV109" s="951" t="s">
        <v>446</v>
      </c>
      <c r="DW109" s="949"/>
      <c r="DX109" s="949"/>
      <c r="DY109" s="949"/>
      <c r="DZ109" s="980"/>
    </row>
    <row r="110" spans="1:131" s="247" customFormat="1" ht="26.25" customHeight="1" x14ac:dyDescent="0.15">
      <c r="A110" s="851" t="s">
        <v>448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1476998</v>
      </c>
      <c r="AB110" s="942"/>
      <c r="AC110" s="942"/>
      <c r="AD110" s="942"/>
      <c r="AE110" s="943"/>
      <c r="AF110" s="944">
        <v>1466736</v>
      </c>
      <c r="AG110" s="942"/>
      <c r="AH110" s="942"/>
      <c r="AI110" s="942"/>
      <c r="AJ110" s="943"/>
      <c r="AK110" s="944">
        <v>1442771</v>
      </c>
      <c r="AL110" s="942"/>
      <c r="AM110" s="942"/>
      <c r="AN110" s="942"/>
      <c r="AO110" s="943"/>
      <c r="AP110" s="945">
        <v>35.200000000000003</v>
      </c>
      <c r="AQ110" s="946"/>
      <c r="AR110" s="946"/>
      <c r="AS110" s="946"/>
      <c r="AT110" s="947"/>
      <c r="AU110" s="981" t="s">
        <v>72</v>
      </c>
      <c r="AV110" s="982"/>
      <c r="AW110" s="982"/>
      <c r="AX110" s="982"/>
      <c r="AY110" s="982"/>
      <c r="AZ110" s="907" t="s">
        <v>449</v>
      </c>
      <c r="BA110" s="852"/>
      <c r="BB110" s="852"/>
      <c r="BC110" s="852"/>
      <c r="BD110" s="852"/>
      <c r="BE110" s="852"/>
      <c r="BF110" s="852"/>
      <c r="BG110" s="852"/>
      <c r="BH110" s="852"/>
      <c r="BI110" s="852"/>
      <c r="BJ110" s="852"/>
      <c r="BK110" s="852"/>
      <c r="BL110" s="852"/>
      <c r="BM110" s="852"/>
      <c r="BN110" s="852"/>
      <c r="BO110" s="852"/>
      <c r="BP110" s="853"/>
      <c r="BQ110" s="908">
        <v>9437755</v>
      </c>
      <c r="BR110" s="889"/>
      <c r="BS110" s="889"/>
      <c r="BT110" s="889"/>
      <c r="BU110" s="889"/>
      <c r="BV110" s="889">
        <v>9213161</v>
      </c>
      <c r="BW110" s="889"/>
      <c r="BX110" s="889"/>
      <c r="BY110" s="889"/>
      <c r="BZ110" s="889"/>
      <c r="CA110" s="889">
        <v>8907809</v>
      </c>
      <c r="CB110" s="889"/>
      <c r="CC110" s="889"/>
      <c r="CD110" s="889"/>
      <c r="CE110" s="889"/>
      <c r="CF110" s="913">
        <v>217.1</v>
      </c>
      <c r="CG110" s="914"/>
      <c r="CH110" s="914"/>
      <c r="CI110" s="914"/>
      <c r="CJ110" s="914"/>
      <c r="CK110" s="977" t="s">
        <v>450</v>
      </c>
      <c r="CL110" s="863"/>
      <c r="CM110" s="938" t="s">
        <v>451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452</v>
      </c>
      <c r="DH110" s="889"/>
      <c r="DI110" s="889"/>
      <c r="DJ110" s="889"/>
      <c r="DK110" s="889"/>
      <c r="DL110" s="889" t="s">
        <v>230</v>
      </c>
      <c r="DM110" s="889"/>
      <c r="DN110" s="889"/>
      <c r="DO110" s="889"/>
      <c r="DP110" s="889"/>
      <c r="DQ110" s="889" t="s">
        <v>230</v>
      </c>
      <c r="DR110" s="889"/>
      <c r="DS110" s="889"/>
      <c r="DT110" s="889"/>
      <c r="DU110" s="889"/>
      <c r="DV110" s="890" t="s">
        <v>230</v>
      </c>
      <c r="DW110" s="890"/>
      <c r="DX110" s="890"/>
      <c r="DY110" s="890"/>
      <c r="DZ110" s="891"/>
    </row>
    <row r="111" spans="1:131" s="247" customFormat="1" ht="26.25" customHeight="1" x14ac:dyDescent="0.15">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452</v>
      </c>
      <c r="AB111" s="970"/>
      <c r="AC111" s="970"/>
      <c r="AD111" s="970"/>
      <c r="AE111" s="971"/>
      <c r="AF111" s="972" t="s">
        <v>230</v>
      </c>
      <c r="AG111" s="970"/>
      <c r="AH111" s="970"/>
      <c r="AI111" s="970"/>
      <c r="AJ111" s="971"/>
      <c r="AK111" s="972" t="s">
        <v>230</v>
      </c>
      <c r="AL111" s="970"/>
      <c r="AM111" s="970"/>
      <c r="AN111" s="970"/>
      <c r="AO111" s="971"/>
      <c r="AP111" s="973" t="s">
        <v>452</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v>1180</v>
      </c>
      <c r="BR111" s="861"/>
      <c r="BS111" s="861"/>
      <c r="BT111" s="861"/>
      <c r="BU111" s="861"/>
      <c r="BV111" s="861">
        <v>1035</v>
      </c>
      <c r="BW111" s="861"/>
      <c r="BX111" s="861"/>
      <c r="BY111" s="861"/>
      <c r="BZ111" s="861"/>
      <c r="CA111" s="861">
        <v>899</v>
      </c>
      <c r="CB111" s="861"/>
      <c r="CC111" s="861"/>
      <c r="CD111" s="861"/>
      <c r="CE111" s="861"/>
      <c r="CF111" s="922">
        <v>0</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452</v>
      </c>
      <c r="DH111" s="861"/>
      <c r="DI111" s="861"/>
      <c r="DJ111" s="861"/>
      <c r="DK111" s="861"/>
      <c r="DL111" s="861" t="s">
        <v>452</v>
      </c>
      <c r="DM111" s="861"/>
      <c r="DN111" s="861"/>
      <c r="DO111" s="861"/>
      <c r="DP111" s="861"/>
      <c r="DQ111" s="861" t="s">
        <v>452</v>
      </c>
      <c r="DR111" s="861"/>
      <c r="DS111" s="861"/>
      <c r="DT111" s="861"/>
      <c r="DU111" s="861"/>
      <c r="DV111" s="838" t="s">
        <v>230</v>
      </c>
      <c r="DW111" s="838"/>
      <c r="DX111" s="838"/>
      <c r="DY111" s="838"/>
      <c r="DZ111" s="839"/>
    </row>
    <row r="112" spans="1:131" s="247" customFormat="1" ht="26.25" customHeight="1" x14ac:dyDescent="0.15">
      <c r="A112" s="963" t="s">
        <v>456</v>
      </c>
      <c r="B112" s="964"/>
      <c r="C112" s="794" t="s">
        <v>457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230</v>
      </c>
      <c r="AB112" s="824"/>
      <c r="AC112" s="824"/>
      <c r="AD112" s="824"/>
      <c r="AE112" s="825"/>
      <c r="AF112" s="826" t="s">
        <v>230</v>
      </c>
      <c r="AG112" s="824"/>
      <c r="AH112" s="824"/>
      <c r="AI112" s="824"/>
      <c r="AJ112" s="825"/>
      <c r="AK112" s="826" t="s">
        <v>230</v>
      </c>
      <c r="AL112" s="824"/>
      <c r="AM112" s="824"/>
      <c r="AN112" s="824"/>
      <c r="AO112" s="825"/>
      <c r="AP112" s="871" t="s">
        <v>230</v>
      </c>
      <c r="AQ112" s="872"/>
      <c r="AR112" s="872"/>
      <c r="AS112" s="872"/>
      <c r="AT112" s="873"/>
      <c r="AU112" s="983"/>
      <c r="AV112" s="984"/>
      <c r="AW112" s="984"/>
      <c r="AX112" s="984"/>
      <c r="AY112" s="984"/>
      <c r="AZ112" s="859" t="s">
        <v>458</v>
      </c>
      <c r="BA112" s="794"/>
      <c r="BB112" s="794"/>
      <c r="BC112" s="794"/>
      <c r="BD112" s="794"/>
      <c r="BE112" s="794"/>
      <c r="BF112" s="794"/>
      <c r="BG112" s="794"/>
      <c r="BH112" s="794"/>
      <c r="BI112" s="794"/>
      <c r="BJ112" s="794"/>
      <c r="BK112" s="794"/>
      <c r="BL112" s="794"/>
      <c r="BM112" s="794"/>
      <c r="BN112" s="794"/>
      <c r="BO112" s="794"/>
      <c r="BP112" s="795"/>
      <c r="BQ112" s="860">
        <v>967742</v>
      </c>
      <c r="BR112" s="861"/>
      <c r="BS112" s="861"/>
      <c r="BT112" s="861"/>
      <c r="BU112" s="861"/>
      <c r="BV112" s="861">
        <v>930786</v>
      </c>
      <c r="BW112" s="861"/>
      <c r="BX112" s="861"/>
      <c r="BY112" s="861"/>
      <c r="BZ112" s="861"/>
      <c r="CA112" s="861">
        <v>982608</v>
      </c>
      <c r="CB112" s="861"/>
      <c r="CC112" s="861"/>
      <c r="CD112" s="861"/>
      <c r="CE112" s="861"/>
      <c r="CF112" s="922">
        <v>23.9</v>
      </c>
      <c r="CG112" s="923"/>
      <c r="CH112" s="923"/>
      <c r="CI112" s="923"/>
      <c r="CJ112" s="923"/>
      <c r="CK112" s="978"/>
      <c r="CL112" s="865"/>
      <c r="CM112" s="868" t="s">
        <v>459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230</v>
      </c>
      <c r="DH112" s="861"/>
      <c r="DI112" s="861"/>
      <c r="DJ112" s="861"/>
      <c r="DK112" s="861"/>
      <c r="DL112" s="861" t="s">
        <v>230</v>
      </c>
      <c r="DM112" s="861"/>
      <c r="DN112" s="861"/>
      <c r="DO112" s="861"/>
      <c r="DP112" s="861"/>
      <c r="DQ112" s="861" t="s">
        <v>421</v>
      </c>
      <c r="DR112" s="861"/>
      <c r="DS112" s="861"/>
      <c r="DT112" s="861"/>
      <c r="DU112" s="861"/>
      <c r="DV112" s="838" t="s">
        <v>230</v>
      </c>
      <c r="DW112" s="838"/>
      <c r="DX112" s="838"/>
      <c r="DY112" s="838"/>
      <c r="DZ112" s="839"/>
    </row>
    <row r="113" spans="1:130" s="247" customFormat="1" ht="26.25" customHeight="1" x14ac:dyDescent="0.15">
      <c r="A113" s="965"/>
      <c r="B113" s="966"/>
      <c r="C113" s="794" t="s">
        <v>460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70458</v>
      </c>
      <c r="AB113" s="970"/>
      <c r="AC113" s="970"/>
      <c r="AD113" s="970"/>
      <c r="AE113" s="971"/>
      <c r="AF113" s="972">
        <v>49831</v>
      </c>
      <c r="AG113" s="970"/>
      <c r="AH113" s="970"/>
      <c r="AI113" s="970"/>
      <c r="AJ113" s="971"/>
      <c r="AK113" s="972">
        <v>51020</v>
      </c>
      <c r="AL113" s="970"/>
      <c r="AM113" s="970"/>
      <c r="AN113" s="970"/>
      <c r="AO113" s="971"/>
      <c r="AP113" s="973">
        <v>1.2</v>
      </c>
      <c r="AQ113" s="974"/>
      <c r="AR113" s="974"/>
      <c r="AS113" s="974"/>
      <c r="AT113" s="975"/>
      <c r="AU113" s="983"/>
      <c r="AV113" s="984"/>
      <c r="AW113" s="984"/>
      <c r="AX113" s="984"/>
      <c r="AY113" s="984"/>
      <c r="AZ113" s="859" t="s">
        <v>461</v>
      </c>
      <c r="BA113" s="794"/>
      <c r="BB113" s="794"/>
      <c r="BC113" s="794"/>
      <c r="BD113" s="794"/>
      <c r="BE113" s="794"/>
      <c r="BF113" s="794"/>
      <c r="BG113" s="794"/>
      <c r="BH113" s="794"/>
      <c r="BI113" s="794"/>
      <c r="BJ113" s="794"/>
      <c r="BK113" s="794"/>
      <c r="BL113" s="794"/>
      <c r="BM113" s="794"/>
      <c r="BN113" s="794"/>
      <c r="BO113" s="794"/>
      <c r="BP113" s="795"/>
      <c r="BQ113" s="860" t="s">
        <v>230</v>
      </c>
      <c r="BR113" s="861"/>
      <c r="BS113" s="861"/>
      <c r="BT113" s="861"/>
      <c r="BU113" s="861"/>
      <c r="BV113" s="861" t="s">
        <v>230</v>
      </c>
      <c r="BW113" s="861"/>
      <c r="BX113" s="861"/>
      <c r="BY113" s="861"/>
      <c r="BZ113" s="861"/>
      <c r="CA113" s="861" t="s">
        <v>230</v>
      </c>
      <c r="CB113" s="861"/>
      <c r="CC113" s="861"/>
      <c r="CD113" s="861"/>
      <c r="CE113" s="861"/>
      <c r="CF113" s="922" t="s">
        <v>452</v>
      </c>
      <c r="CG113" s="923"/>
      <c r="CH113" s="923"/>
      <c r="CI113" s="923"/>
      <c r="CJ113" s="923"/>
      <c r="CK113" s="978"/>
      <c r="CL113" s="865"/>
      <c r="CM113" s="868" t="s">
        <v>462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230</v>
      </c>
      <c r="DH113" s="824"/>
      <c r="DI113" s="824"/>
      <c r="DJ113" s="824"/>
      <c r="DK113" s="825"/>
      <c r="DL113" s="826" t="s">
        <v>230</v>
      </c>
      <c r="DM113" s="824"/>
      <c r="DN113" s="824"/>
      <c r="DO113" s="824"/>
      <c r="DP113" s="825"/>
      <c r="DQ113" s="826" t="s">
        <v>230</v>
      </c>
      <c r="DR113" s="824"/>
      <c r="DS113" s="824"/>
      <c r="DT113" s="824"/>
      <c r="DU113" s="825"/>
      <c r="DV113" s="871" t="s">
        <v>230</v>
      </c>
      <c r="DW113" s="872"/>
      <c r="DX113" s="872"/>
      <c r="DY113" s="872"/>
      <c r="DZ113" s="873"/>
    </row>
    <row r="114" spans="1:130" s="247" customFormat="1" ht="26.25" customHeight="1" x14ac:dyDescent="0.15">
      <c r="A114" s="965"/>
      <c r="B114" s="966"/>
      <c r="C114" s="794" t="s">
        <v>463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452</v>
      </c>
      <c r="AB114" s="824"/>
      <c r="AC114" s="824"/>
      <c r="AD114" s="824"/>
      <c r="AE114" s="825"/>
      <c r="AF114" s="826" t="s">
        <v>230</v>
      </c>
      <c r="AG114" s="824"/>
      <c r="AH114" s="824"/>
      <c r="AI114" s="824"/>
      <c r="AJ114" s="825"/>
      <c r="AK114" s="826" t="s">
        <v>230</v>
      </c>
      <c r="AL114" s="824"/>
      <c r="AM114" s="824"/>
      <c r="AN114" s="824"/>
      <c r="AO114" s="825"/>
      <c r="AP114" s="871" t="s">
        <v>452</v>
      </c>
      <c r="AQ114" s="872"/>
      <c r="AR114" s="872"/>
      <c r="AS114" s="872"/>
      <c r="AT114" s="873"/>
      <c r="AU114" s="983"/>
      <c r="AV114" s="984"/>
      <c r="AW114" s="984"/>
      <c r="AX114" s="984"/>
      <c r="AY114" s="984"/>
      <c r="AZ114" s="859" t="s">
        <v>464</v>
      </c>
      <c r="BA114" s="794"/>
      <c r="BB114" s="794"/>
      <c r="BC114" s="794"/>
      <c r="BD114" s="794"/>
      <c r="BE114" s="794"/>
      <c r="BF114" s="794"/>
      <c r="BG114" s="794"/>
      <c r="BH114" s="794"/>
      <c r="BI114" s="794"/>
      <c r="BJ114" s="794"/>
      <c r="BK114" s="794"/>
      <c r="BL114" s="794"/>
      <c r="BM114" s="794"/>
      <c r="BN114" s="794"/>
      <c r="BO114" s="794"/>
      <c r="BP114" s="795"/>
      <c r="BQ114" s="860">
        <v>949717</v>
      </c>
      <c r="BR114" s="861"/>
      <c r="BS114" s="861"/>
      <c r="BT114" s="861"/>
      <c r="BU114" s="861"/>
      <c r="BV114" s="861">
        <v>962316</v>
      </c>
      <c r="BW114" s="861"/>
      <c r="BX114" s="861"/>
      <c r="BY114" s="861"/>
      <c r="BZ114" s="861"/>
      <c r="CA114" s="861">
        <v>817362</v>
      </c>
      <c r="CB114" s="861"/>
      <c r="CC114" s="861"/>
      <c r="CD114" s="861"/>
      <c r="CE114" s="861"/>
      <c r="CF114" s="922">
        <v>19.899999999999999</v>
      </c>
      <c r="CG114" s="923"/>
      <c r="CH114" s="923"/>
      <c r="CI114" s="923"/>
      <c r="CJ114" s="923"/>
      <c r="CK114" s="978"/>
      <c r="CL114" s="865"/>
      <c r="CM114" s="868" t="s">
        <v>465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452</v>
      </c>
      <c r="DH114" s="824"/>
      <c r="DI114" s="824"/>
      <c r="DJ114" s="824"/>
      <c r="DK114" s="825"/>
      <c r="DL114" s="826" t="s">
        <v>230</v>
      </c>
      <c r="DM114" s="824"/>
      <c r="DN114" s="824"/>
      <c r="DO114" s="824"/>
      <c r="DP114" s="825"/>
      <c r="DQ114" s="826" t="s">
        <v>230</v>
      </c>
      <c r="DR114" s="824"/>
      <c r="DS114" s="824"/>
      <c r="DT114" s="824"/>
      <c r="DU114" s="825"/>
      <c r="DV114" s="871" t="s">
        <v>230</v>
      </c>
      <c r="DW114" s="872"/>
      <c r="DX114" s="872"/>
      <c r="DY114" s="872"/>
      <c r="DZ114" s="873"/>
    </row>
    <row r="115" spans="1:130" s="247" customFormat="1" ht="26.25" customHeight="1" x14ac:dyDescent="0.15">
      <c r="A115" s="965"/>
      <c r="B115" s="966"/>
      <c r="C115" s="794" t="s">
        <v>466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158</v>
      </c>
      <c r="AB115" s="970"/>
      <c r="AC115" s="970"/>
      <c r="AD115" s="970"/>
      <c r="AE115" s="971"/>
      <c r="AF115" s="972">
        <v>145</v>
      </c>
      <c r="AG115" s="970"/>
      <c r="AH115" s="970"/>
      <c r="AI115" s="970"/>
      <c r="AJ115" s="971"/>
      <c r="AK115" s="972">
        <v>136</v>
      </c>
      <c r="AL115" s="970"/>
      <c r="AM115" s="970"/>
      <c r="AN115" s="970"/>
      <c r="AO115" s="971"/>
      <c r="AP115" s="973">
        <v>0</v>
      </c>
      <c r="AQ115" s="974"/>
      <c r="AR115" s="974"/>
      <c r="AS115" s="974"/>
      <c r="AT115" s="975"/>
      <c r="AU115" s="983"/>
      <c r="AV115" s="984"/>
      <c r="AW115" s="984"/>
      <c r="AX115" s="984"/>
      <c r="AY115" s="984"/>
      <c r="AZ115" s="859" t="s">
        <v>467</v>
      </c>
      <c r="BA115" s="794"/>
      <c r="BB115" s="794"/>
      <c r="BC115" s="794"/>
      <c r="BD115" s="794"/>
      <c r="BE115" s="794"/>
      <c r="BF115" s="794"/>
      <c r="BG115" s="794"/>
      <c r="BH115" s="794"/>
      <c r="BI115" s="794"/>
      <c r="BJ115" s="794"/>
      <c r="BK115" s="794"/>
      <c r="BL115" s="794"/>
      <c r="BM115" s="794"/>
      <c r="BN115" s="794"/>
      <c r="BO115" s="794"/>
      <c r="BP115" s="795"/>
      <c r="BQ115" s="860">
        <v>161242</v>
      </c>
      <c r="BR115" s="861"/>
      <c r="BS115" s="861"/>
      <c r="BT115" s="861"/>
      <c r="BU115" s="861"/>
      <c r="BV115" s="861">
        <v>155939</v>
      </c>
      <c r="BW115" s="861"/>
      <c r="BX115" s="861"/>
      <c r="BY115" s="861"/>
      <c r="BZ115" s="861"/>
      <c r="CA115" s="861">
        <v>164067</v>
      </c>
      <c r="CB115" s="861"/>
      <c r="CC115" s="861"/>
      <c r="CD115" s="861"/>
      <c r="CE115" s="861"/>
      <c r="CF115" s="922">
        <v>4</v>
      </c>
      <c r="CG115" s="923"/>
      <c r="CH115" s="923"/>
      <c r="CI115" s="923"/>
      <c r="CJ115" s="923"/>
      <c r="CK115" s="978"/>
      <c r="CL115" s="865"/>
      <c r="CM115" s="859" t="s">
        <v>468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230</v>
      </c>
      <c r="DH115" s="824"/>
      <c r="DI115" s="824"/>
      <c r="DJ115" s="824"/>
      <c r="DK115" s="825"/>
      <c r="DL115" s="826" t="s">
        <v>421</v>
      </c>
      <c r="DM115" s="824"/>
      <c r="DN115" s="824"/>
      <c r="DO115" s="824"/>
      <c r="DP115" s="825"/>
      <c r="DQ115" s="826" t="s">
        <v>230</v>
      </c>
      <c r="DR115" s="824"/>
      <c r="DS115" s="824"/>
      <c r="DT115" s="824"/>
      <c r="DU115" s="825"/>
      <c r="DV115" s="871" t="s">
        <v>230</v>
      </c>
      <c r="DW115" s="872"/>
      <c r="DX115" s="872"/>
      <c r="DY115" s="872"/>
      <c r="DZ115" s="873"/>
    </row>
    <row r="116" spans="1:130" s="247" customFormat="1" ht="26.25" customHeight="1" x14ac:dyDescent="0.15">
      <c r="A116" s="967"/>
      <c r="B116" s="968"/>
      <c r="C116" s="927" t="s">
        <v>469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208</v>
      </c>
      <c r="AB116" s="824"/>
      <c r="AC116" s="824"/>
      <c r="AD116" s="824"/>
      <c r="AE116" s="825"/>
      <c r="AF116" s="826">
        <v>231</v>
      </c>
      <c r="AG116" s="824"/>
      <c r="AH116" s="824"/>
      <c r="AI116" s="824"/>
      <c r="AJ116" s="825"/>
      <c r="AK116" s="826">
        <v>433</v>
      </c>
      <c r="AL116" s="824"/>
      <c r="AM116" s="824"/>
      <c r="AN116" s="824"/>
      <c r="AO116" s="825"/>
      <c r="AP116" s="871">
        <v>0</v>
      </c>
      <c r="AQ116" s="872"/>
      <c r="AR116" s="872"/>
      <c r="AS116" s="872"/>
      <c r="AT116" s="873"/>
      <c r="AU116" s="983"/>
      <c r="AV116" s="984"/>
      <c r="AW116" s="984"/>
      <c r="AX116" s="984"/>
      <c r="AY116" s="984"/>
      <c r="AZ116" s="910" t="s">
        <v>470</v>
      </c>
      <c r="BA116" s="911"/>
      <c r="BB116" s="911"/>
      <c r="BC116" s="911"/>
      <c r="BD116" s="911"/>
      <c r="BE116" s="911"/>
      <c r="BF116" s="911"/>
      <c r="BG116" s="911"/>
      <c r="BH116" s="911"/>
      <c r="BI116" s="911"/>
      <c r="BJ116" s="911"/>
      <c r="BK116" s="911"/>
      <c r="BL116" s="911"/>
      <c r="BM116" s="911"/>
      <c r="BN116" s="911"/>
      <c r="BO116" s="911"/>
      <c r="BP116" s="912"/>
      <c r="BQ116" s="860" t="s">
        <v>230</v>
      </c>
      <c r="BR116" s="861"/>
      <c r="BS116" s="861"/>
      <c r="BT116" s="861"/>
      <c r="BU116" s="861"/>
      <c r="BV116" s="861" t="s">
        <v>230</v>
      </c>
      <c r="BW116" s="861"/>
      <c r="BX116" s="861"/>
      <c r="BY116" s="861"/>
      <c r="BZ116" s="861"/>
      <c r="CA116" s="861" t="s">
        <v>452</v>
      </c>
      <c r="CB116" s="861"/>
      <c r="CC116" s="861"/>
      <c r="CD116" s="861"/>
      <c r="CE116" s="861"/>
      <c r="CF116" s="922" t="s">
        <v>230</v>
      </c>
      <c r="CG116" s="923"/>
      <c r="CH116" s="923"/>
      <c r="CI116" s="923"/>
      <c r="CJ116" s="923"/>
      <c r="CK116" s="978"/>
      <c r="CL116" s="865"/>
      <c r="CM116" s="868" t="s">
        <v>471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230</v>
      </c>
      <c r="DH116" s="824"/>
      <c r="DI116" s="824"/>
      <c r="DJ116" s="824"/>
      <c r="DK116" s="825"/>
      <c r="DL116" s="826" t="s">
        <v>230</v>
      </c>
      <c r="DM116" s="824"/>
      <c r="DN116" s="824"/>
      <c r="DO116" s="824"/>
      <c r="DP116" s="825"/>
      <c r="DQ116" s="826" t="s">
        <v>452</v>
      </c>
      <c r="DR116" s="824"/>
      <c r="DS116" s="824"/>
      <c r="DT116" s="824"/>
      <c r="DU116" s="825"/>
      <c r="DV116" s="871" t="s">
        <v>452</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472</v>
      </c>
      <c r="Z117" s="950"/>
      <c r="AA117" s="955">
        <v>1547822</v>
      </c>
      <c r="AB117" s="956"/>
      <c r="AC117" s="956"/>
      <c r="AD117" s="956"/>
      <c r="AE117" s="957"/>
      <c r="AF117" s="958">
        <v>1516943</v>
      </c>
      <c r="AG117" s="956"/>
      <c r="AH117" s="956"/>
      <c r="AI117" s="956"/>
      <c r="AJ117" s="957"/>
      <c r="AK117" s="958">
        <v>1494360</v>
      </c>
      <c r="AL117" s="956"/>
      <c r="AM117" s="956"/>
      <c r="AN117" s="956"/>
      <c r="AO117" s="957"/>
      <c r="AP117" s="959"/>
      <c r="AQ117" s="960"/>
      <c r="AR117" s="960"/>
      <c r="AS117" s="960"/>
      <c r="AT117" s="961"/>
      <c r="AU117" s="983"/>
      <c r="AV117" s="984"/>
      <c r="AW117" s="984"/>
      <c r="AX117" s="984"/>
      <c r="AY117" s="984"/>
      <c r="AZ117" s="910" t="s">
        <v>473</v>
      </c>
      <c r="BA117" s="911"/>
      <c r="BB117" s="911"/>
      <c r="BC117" s="911"/>
      <c r="BD117" s="911"/>
      <c r="BE117" s="911"/>
      <c r="BF117" s="911"/>
      <c r="BG117" s="911"/>
      <c r="BH117" s="911"/>
      <c r="BI117" s="911"/>
      <c r="BJ117" s="911"/>
      <c r="BK117" s="911"/>
      <c r="BL117" s="911"/>
      <c r="BM117" s="911"/>
      <c r="BN117" s="911"/>
      <c r="BO117" s="911"/>
      <c r="BP117" s="912"/>
      <c r="BQ117" s="860" t="s">
        <v>230</v>
      </c>
      <c r="BR117" s="861"/>
      <c r="BS117" s="861"/>
      <c r="BT117" s="861"/>
      <c r="BU117" s="861"/>
      <c r="BV117" s="861" t="s">
        <v>230</v>
      </c>
      <c r="BW117" s="861"/>
      <c r="BX117" s="861"/>
      <c r="BY117" s="861"/>
      <c r="BZ117" s="861"/>
      <c r="CA117" s="861" t="s">
        <v>230</v>
      </c>
      <c r="CB117" s="861"/>
      <c r="CC117" s="861"/>
      <c r="CD117" s="861"/>
      <c r="CE117" s="861"/>
      <c r="CF117" s="922" t="s">
        <v>230</v>
      </c>
      <c r="CG117" s="923"/>
      <c r="CH117" s="923"/>
      <c r="CI117" s="923"/>
      <c r="CJ117" s="923"/>
      <c r="CK117" s="978"/>
      <c r="CL117" s="865"/>
      <c r="CM117" s="868" t="s">
        <v>474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230</v>
      </c>
      <c r="DH117" s="824"/>
      <c r="DI117" s="824"/>
      <c r="DJ117" s="824"/>
      <c r="DK117" s="825"/>
      <c r="DL117" s="826" t="s">
        <v>230</v>
      </c>
      <c r="DM117" s="824"/>
      <c r="DN117" s="824"/>
      <c r="DO117" s="824"/>
      <c r="DP117" s="825"/>
      <c r="DQ117" s="826" t="s">
        <v>230</v>
      </c>
      <c r="DR117" s="824"/>
      <c r="DS117" s="824"/>
      <c r="DT117" s="824"/>
      <c r="DU117" s="825"/>
      <c r="DV117" s="871" t="s">
        <v>230</v>
      </c>
      <c r="DW117" s="872"/>
      <c r="DX117" s="872"/>
      <c r="DY117" s="872"/>
      <c r="DZ117" s="873"/>
    </row>
    <row r="118" spans="1:130" s="247" customFormat="1" ht="26.25" customHeight="1" x14ac:dyDescent="0.15">
      <c r="A118" s="948" t="s">
        <v>447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445</v>
      </c>
      <c r="AB118" s="949"/>
      <c r="AC118" s="949"/>
      <c r="AD118" s="949"/>
      <c r="AE118" s="950"/>
      <c r="AF118" s="951" t="s">
        <v>311</v>
      </c>
      <c r="AG118" s="949"/>
      <c r="AH118" s="949"/>
      <c r="AI118" s="949"/>
      <c r="AJ118" s="950"/>
      <c r="AK118" s="951" t="s">
        <v>310</v>
      </c>
      <c r="AL118" s="949"/>
      <c r="AM118" s="949"/>
      <c r="AN118" s="949"/>
      <c r="AO118" s="950"/>
      <c r="AP118" s="952" t="s">
        <v>446</v>
      </c>
      <c r="AQ118" s="953"/>
      <c r="AR118" s="953"/>
      <c r="AS118" s="953"/>
      <c r="AT118" s="954"/>
      <c r="AU118" s="983"/>
      <c r="AV118" s="984"/>
      <c r="AW118" s="984"/>
      <c r="AX118" s="984"/>
      <c r="AY118" s="984"/>
      <c r="AZ118" s="926" t="s">
        <v>475</v>
      </c>
      <c r="BA118" s="927"/>
      <c r="BB118" s="927"/>
      <c r="BC118" s="927"/>
      <c r="BD118" s="927"/>
      <c r="BE118" s="927"/>
      <c r="BF118" s="927"/>
      <c r="BG118" s="927"/>
      <c r="BH118" s="927"/>
      <c r="BI118" s="927"/>
      <c r="BJ118" s="927"/>
      <c r="BK118" s="927"/>
      <c r="BL118" s="927"/>
      <c r="BM118" s="927"/>
      <c r="BN118" s="927"/>
      <c r="BO118" s="927"/>
      <c r="BP118" s="928"/>
      <c r="BQ118" s="929" t="s">
        <v>476</v>
      </c>
      <c r="BR118" s="892"/>
      <c r="BS118" s="892"/>
      <c r="BT118" s="892"/>
      <c r="BU118" s="892"/>
      <c r="BV118" s="892" t="s">
        <v>477</v>
      </c>
      <c r="BW118" s="892"/>
      <c r="BX118" s="892"/>
      <c r="BY118" s="892"/>
      <c r="BZ118" s="892"/>
      <c r="CA118" s="892" t="s">
        <v>396</v>
      </c>
      <c r="CB118" s="892"/>
      <c r="CC118" s="892"/>
      <c r="CD118" s="892"/>
      <c r="CE118" s="892"/>
      <c r="CF118" s="922" t="s">
        <v>476</v>
      </c>
      <c r="CG118" s="923"/>
      <c r="CH118" s="923"/>
      <c r="CI118" s="923"/>
      <c r="CJ118" s="923"/>
      <c r="CK118" s="978"/>
      <c r="CL118" s="865"/>
      <c r="CM118" s="868" t="s">
        <v>478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477</v>
      </c>
      <c r="DH118" s="824"/>
      <c r="DI118" s="824"/>
      <c r="DJ118" s="824"/>
      <c r="DK118" s="825"/>
      <c r="DL118" s="826" t="s">
        <v>477</v>
      </c>
      <c r="DM118" s="824"/>
      <c r="DN118" s="824"/>
      <c r="DO118" s="824"/>
      <c r="DP118" s="825"/>
      <c r="DQ118" s="826" t="s">
        <v>479</v>
      </c>
      <c r="DR118" s="824"/>
      <c r="DS118" s="824"/>
      <c r="DT118" s="824"/>
      <c r="DU118" s="825"/>
      <c r="DV118" s="871" t="s">
        <v>476</v>
      </c>
      <c r="DW118" s="872"/>
      <c r="DX118" s="872"/>
      <c r="DY118" s="872"/>
      <c r="DZ118" s="873"/>
    </row>
    <row r="119" spans="1:130" s="247" customFormat="1" ht="26.25" customHeight="1" x14ac:dyDescent="0.15">
      <c r="A119" s="862" t="s">
        <v>450</v>
      </c>
      <c r="B119" s="863"/>
      <c r="C119" s="938" t="s">
        <v>451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476</v>
      </c>
      <c r="AB119" s="942"/>
      <c r="AC119" s="942"/>
      <c r="AD119" s="942"/>
      <c r="AE119" s="943"/>
      <c r="AF119" s="944" t="s">
        <v>230</v>
      </c>
      <c r="AG119" s="942"/>
      <c r="AH119" s="942"/>
      <c r="AI119" s="942"/>
      <c r="AJ119" s="943"/>
      <c r="AK119" s="944" t="s">
        <v>480</v>
      </c>
      <c r="AL119" s="942"/>
      <c r="AM119" s="942"/>
      <c r="AN119" s="942"/>
      <c r="AO119" s="943"/>
      <c r="AP119" s="945" t="s">
        <v>481</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482</v>
      </c>
      <c r="BP119" s="925"/>
      <c r="BQ119" s="929">
        <v>11517636</v>
      </c>
      <c r="BR119" s="892"/>
      <c r="BS119" s="892"/>
      <c r="BT119" s="892"/>
      <c r="BU119" s="892"/>
      <c r="BV119" s="892">
        <v>11263237</v>
      </c>
      <c r="BW119" s="892"/>
      <c r="BX119" s="892"/>
      <c r="BY119" s="892"/>
      <c r="BZ119" s="892"/>
      <c r="CA119" s="892">
        <v>10872745</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1180</v>
      </c>
      <c r="DH119" s="807"/>
      <c r="DI119" s="807"/>
      <c r="DJ119" s="807"/>
      <c r="DK119" s="808"/>
      <c r="DL119" s="809">
        <v>1035</v>
      </c>
      <c r="DM119" s="807"/>
      <c r="DN119" s="807"/>
      <c r="DO119" s="807"/>
      <c r="DP119" s="808"/>
      <c r="DQ119" s="809">
        <v>899</v>
      </c>
      <c r="DR119" s="807"/>
      <c r="DS119" s="807"/>
      <c r="DT119" s="807"/>
      <c r="DU119" s="808"/>
      <c r="DV119" s="895">
        <v>0</v>
      </c>
      <c r="DW119" s="896"/>
      <c r="DX119" s="896"/>
      <c r="DY119" s="896"/>
      <c r="DZ119" s="897"/>
    </row>
    <row r="120" spans="1:130" s="247" customFormat="1" ht="26.25" customHeight="1" x14ac:dyDescent="0.15">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414</v>
      </c>
      <c r="AB120" s="824"/>
      <c r="AC120" s="824"/>
      <c r="AD120" s="824"/>
      <c r="AE120" s="825"/>
      <c r="AF120" s="826" t="s">
        <v>477</v>
      </c>
      <c r="AG120" s="824"/>
      <c r="AH120" s="824"/>
      <c r="AI120" s="824"/>
      <c r="AJ120" s="825"/>
      <c r="AK120" s="826" t="s">
        <v>230</v>
      </c>
      <c r="AL120" s="824"/>
      <c r="AM120" s="824"/>
      <c r="AN120" s="824"/>
      <c r="AO120" s="825"/>
      <c r="AP120" s="871" t="s">
        <v>477</v>
      </c>
      <c r="AQ120" s="872"/>
      <c r="AR120" s="872"/>
      <c r="AS120" s="872"/>
      <c r="AT120" s="873"/>
      <c r="AU120" s="930" t="s">
        <v>484</v>
      </c>
      <c r="AV120" s="931"/>
      <c r="AW120" s="931"/>
      <c r="AX120" s="931"/>
      <c r="AY120" s="932"/>
      <c r="AZ120" s="907" t="s">
        <v>485</v>
      </c>
      <c r="BA120" s="852"/>
      <c r="BB120" s="852"/>
      <c r="BC120" s="852"/>
      <c r="BD120" s="852"/>
      <c r="BE120" s="852"/>
      <c r="BF120" s="852"/>
      <c r="BG120" s="852"/>
      <c r="BH120" s="852"/>
      <c r="BI120" s="852"/>
      <c r="BJ120" s="852"/>
      <c r="BK120" s="852"/>
      <c r="BL120" s="852"/>
      <c r="BM120" s="852"/>
      <c r="BN120" s="852"/>
      <c r="BO120" s="852"/>
      <c r="BP120" s="853"/>
      <c r="BQ120" s="908">
        <v>2040821</v>
      </c>
      <c r="BR120" s="889"/>
      <c r="BS120" s="889"/>
      <c r="BT120" s="889"/>
      <c r="BU120" s="889"/>
      <c r="BV120" s="889">
        <v>2211731</v>
      </c>
      <c r="BW120" s="889"/>
      <c r="BX120" s="889"/>
      <c r="BY120" s="889"/>
      <c r="BZ120" s="889"/>
      <c r="CA120" s="889">
        <v>2237983</v>
      </c>
      <c r="CB120" s="889"/>
      <c r="CC120" s="889"/>
      <c r="CD120" s="889"/>
      <c r="CE120" s="889"/>
      <c r="CF120" s="913">
        <v>54.5</v>
      </c>
      <c r="CG120" s="914"/>
      <c r="CH120" s="914"/>
      <c r="CI120" s="914"/>
      <c r="CJ120" s="914"/>
      <c r="CK120" s="915" t="s">
        <v>486</v>
      </c>
      <c r="CL120" s="899"/>
      <c r="CM120" s="899"/>
      <c r="CN120" s="899"/>
      <c r="CO120" s="900"/>
      <c r="CP120" s="919" t="s">
        <v>413</v>
      </c>
      <c r="CQ120" s="920"/>
      <c r="CR120" s="920"/>
      <c r="CS120" s="920"/>
      <c r="CT120" s="920"/>
      <c r="CU120" s="920"/>
      <c r="CV120" s="920"/>
      <c r="CW120" s="920"/>
      <c r="CX120" s="920"/>
      <c r="CY120" s="920"/>
      <c r="CZ120" s="920"/>
      <c r="DA120" s="920"/>
      <c r="DB120" s="920"/>
      <c r="DC120" s="920"/>
      <c r="DD120" s="920"/>
      <c r="DE120" s="920"/>
      <c r="DF120" s="921"/>
      <c r="DG120" s="908">
        <v>843497</v>
      </c>
      <c r="DH120" s="889"/>
      <c r="DI120" s="889"/>
      <c r="DJ120" s="889"/>
      <c r="DK120" s="889"/>
      <c r="DL120" s="889">
        <v>802947</v>
      </c>
      <c r="DM120" s="889"/>
      <c r="DN120" s="889"/>
      <c r="DO120" s="889"/>
      <c r="DP120" s="889"/>
      <c r="DQ120" s="889">
        <v>864602</v>
      </c>
      <c r="DR120" s="889"/>
      <c r="DS120" s="889"/>
      <c r="DT120" s="889"/>
      <c r="DU120" s="889"/>
      <c r="DV120" s="890">
        <v>21.1</v>
      </c>
      <c r="DW120" s="890"/>
      <c r="DX120" s="890"/>
      <c r="DY120" s="890"/>
      <c r="DZ120" s="891"/>
    </row>
    <row r="121" spans="1:130" s="247" customFormat="1" ht="26.25" customHeight="1" x14ac:dyDescent="0.15">
      <c r="A121" s="864"/>
      <c r="B121" s="865"/>
      <c r="C121" s="910" t="s">
        <v>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479</v>
      </c>
      <c r="AB121" s="824"/>
      <c r="AC121" s="824"/>
      <c r="AD121" s="824"/>
      <c r="AE121" s="825"/>
      <c r="AF121" s="826" t="s">
        <v>488</v>
      </c>
      <c r="AG121" s="824"/>
      <c r="AH121" s="824"/>
      <c r="AI121" s="824"/>
      <c r="AJ121" s="825"/>
      <c r="AK121" s="826" t="s">
        <v>230</v>
      </c>
      <c r="AL121" s="824"/>
      <c r="AM121" s="824"/>
      <c r="AN121" s="824"/>
      <c r="AO121" s="825"/>
      <c r="AP121" s="871" t="s">
        <v>396</v>
      </c>
      <c r="AQ121" s="872"/>
      <c r="AR121" s="872"/>
      <c r="AS121" s="872"/>
      <c r="AT121" s="873"/>
      <c r="AU121" s="933"/>
      <c r="AV121" s="934"/>
      <c r="AW121" s="934"/>
      <c r="AX121" s="934"/>
      <c r="AY121" s="935"/>
      <c r="AZ121" s="859" t="s">
        <v>489</v>
      </c>
      <c r="BA121" s="794"/>
      <c r="BB121" s="794"/>
      <c r="BC121" s="794"/>
      <c r="BD121" s="794"/>
      <c r="BE121" s="794"/>
      <c r="BF121" s="794"/>
      <c r="BG121" s="794"/>
      <c r="BH121" s="794"/>
      <c r="BI121" s="794"/>
      <c r="BJ121" s="794"/>
      <c r="BK121" s="794"/>
      <c r="BL121" s="794"/>
      <c r="BM121" s="794"/>
      <c r="BN121" s="794"/>
      <c r="BO121" s="794"/>
      <c r="BP121" s="795"/>
      <c r="BQ121" s="860">
        <v>438784</v>
      </c>
      <c r="BR121" s="861"/>
      <c r="BS121" s="861"/>
      <c r="BT121" s="861"/>
      <c r="BU121" s="861"/>
      <c r="BV121" s="861">
        <v>389753</v>
      </c>
      <c r="BW121" s="861"/>
      <c r="BX121" s="861"/>
      <c r="BY121" s="861"/>
      <c r="BZ121" s="861"/>
      <c r="CA121" s="861">
        <v>340605</v>
      </c>
      <c r="CB121" s="861"/>
      <c r="CC121" s="861"/>
      <c r="CD121" s="861"/>
      <c r="CE121" s="861"/>
      <c r="CF121" s="922">
        <v>8.3000000000000007</v>
      </c>
      <c r="CG121" s="923"/>
      <c r="CH121" s="923"/>
      <c r="CI121" s="923"/>
      <c r="CJ121" s="923"/>
      <c r="CK121" s="916"/>
      <c r="CL121" s="902"/>
      <c r="CM121" s="902"/>
      <c r="CN121" s="902"/>
      <c r="CO121" s="903"/>
      <c r="CP121" s="882" t="s">
        <v>490</v>
      </c>
      <c r="CQ121" s="883"/>
      <c r="CR121" s="883"/>
      <c r="CS121" s="883"/>
      <c r="CT121" s="883"/>
      <c r="CU121" s="883"/>
      <c r="CV121" s="883"/>
      <c r="CW121" s="883"/>
      <c r="CX121" s="883"/>
      <c r="CY121" s="883"/>
      <c r="CZ121" s="883"/>
      <c r="DA121" s="883"/>
      <c r="DB121" s="883"/>
      <c r="DC121" s="883"/>
      <c r="DD121" s="883"/>
      <c r="DE121" s="883"/>
      <c r="DF121" s="884"/>
      <c r="DG121" s="860">
        <v>103253</v>
      </c>
      <c r="DH121" s="861"/>
      <c r="DI121" s="861"/>
      <c r="DJ121" s="861"/>
      <c r="DK121" s="861"/>
      <c r="DL121" s="861">
        <v>94775</v>
      </c>
      <c r="DM121" s="861"/>
      <c r="DN121" s="861"/>
      <c r="DO121" s="861"/>
      <c r="DP121" s="861"/>
      <c r="DQ121" s="861">
        <v>81498</v>
      </c>
      <c r="DR121" s="861"/>
      <c r="DS121" s="861"/>
      <c r="DT121" s="861"/>
      <c r="DU121" s="861"/>
      <c r="DV121" s="838">
        <v>2</v>
      </c>
      <c r="DW121" s="838"/>
      <c r="DX121" s="838"/>
      <c r="DY121" s="838"/>
      <c r="DZ121" s="839"/>
    </row>
    <row r="122" spans="1:130" s="247" customFormat="1" ht="26.25" customHeight="1" x14ac:dyDescent="0.15">
      <c r="A122" s="864"/>
      <c r="B122" s="865"/>
      <c r="C122" s="868" t="s">
        <v>465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476</v>
      </c>
      <c r="AB122" s="824"/>
      <c r="AC122" s="824"/>
      <c r="AD122" s="824"/>
      <c r="AE122" s="825"/>
      <c r="AF122" s="826" t="s">
        <v>480</v>
      </c>
      <c r="AG122" s="824"/>
      <c r="AH122" s="824"/>
      <c r="AI122" s="824"/>
      <c r="AJ122" s="825"/>
      <c r="AK122" s="826" t="s">
        <v>414</v>
      </c>
      <c r="AL122" s="824"/>
      <c r="AM122" s="824"/>
      <c r="AN122" s="824"/>
      <c r="AO122" s="825"/>
      <c r="AP122" s="871" t="s">
        <v>477</v>
      </c>
      <c r="AQ122" s="872"/>
      <c r="AR122" s="872"/>
      <c r="AS122" s="872"/>
      <c r="AT122" s="873"/>
      <c r="AU122" s="933"/>
      <c r="AV122" s="934"/>
      <c r="AW122" s="934"/>
      <c r="AX122" s="934"/>
      <c r="AY122" s="935"/>
      <c r="AZ122" s="926" t="s">
        <v>491</v>
      </c>
      <c r="BA122" s="927"/>
      <c r="BB122" s="927"/>
      <c r="BC122" s="927"/>
      <c r="BD122" s="927"/>
      <c r="BE122" s="927"/>
      <c r="BF122" s="927"/>
      <c r="BG122" s="927"/>
      <c r="BH122" s="927"/>
      <c r="BI122" s="927"/>
      <c r="BJ122" s="927"/>
      <c r="BK122" s="927"/>
      <c r="BL122" s="927"/>
      <c r="BM122" s="927"/>
      <c r="BN122" s="927"/>
      <c r="BO122" s="927"/>
      <c r="BP122" s="928"/>
      <c r="BQ122" s="929">
        <v>8045184</v>
      </c>
      <c r="BR122" s="892"/>
      <c r="BS122" s="892"/>
      <c r="BT122" s="892"/>
      <c r="BU122" s="892"/>
      <c r="BV122" s="892">
        <v>7923457</v>
      </c>
      <c r="BW122" s="892"/>
      <c r="BX122" s="892"/>
      <c r="BY122" s="892"/>
      <c r="BZ122" s="892"/>
      <c r="CA122" s="892">
        <v>7740394</v>
      </c>
      <c r="CB122" s="892"/>
      <c r="CC122" s="892"/>
      <c r="CD122" s="892"/>
      <c r="CE122" s="892"/>
      <c r="CF122" s="893">
        <v>188.6</v>
      </c>
      <c r="CG122" s="894"/>
      <c r="CH122" s="894"/>
      <c r="CI122" s="894"/>
      <c r="CJ122" s="894"/>
      <c r="CK122" s="916"/>
      <c r="CL122" s="902"/>
      <c r="CM122" s="902"/>
      <c r="CN122" s="902"/>
      <c r="CO122" s="903"/>
      <c r="CP122" s="882" t="s">
        <v>492</v>
      </c>
      <c r="CQ122" s="883"/>
      <c r="CR122" s="883"/>
      <c r="CS122" s="883"/>
      <c r="CT122" s="883"/>
      <c r="CU122" s="883"/>
      <c r="CV122" s="883"/>
      <c r="CW122" s="883"/>
      <c r="CX122" s="883"/>
      <c r="CY122" s="883"/>
      <c r="CZ122" s="883"/>
      <c r="DA122" s="883"/>
      <c r="DB122" s="883"/>
      <c r="DC122" s="883"/>
      <c r="DD122" s="883"/>
      <c r="DE122" s="883"/>
      <c r="DF122" s="884"/>
      <c r="DG122" s="860">
        <v>16959</v>
      </c>
      <c r="DH122" s="861"/>
      <c r="DI122" s="861"/>
      <c r="DJ122" s="861"/>
      <c r="DK122" s="861"/>
      <c r="DL122" s="861">
        <v>25308</v>
      </c>
      <c r="DM122" s="861"/>
      <c r="DN122" s="861"/>
      <c r="DO122" s="861"/>
      <c r="DP122" s="861"/>
      <c r="DQ122" s="861">
        <v>20031</v>
      </c>
      <c r="DR122" s="861"/>
      <c r="DS122" s="861"/>
      <c r="DT122" s="861"/>
      <c r="DU122" s="861"/>
      <c r="DV122" s="838">
        <v>0.5</v>
      </c>
      <c r="DW122" s="838"/>
      <c r="DX122" s="838"/>
      <c r="DY122" s="838"/>
      <c r="DZ122" s="839"/>
    </row>
    <row r="123" spans="1:130" s="247" customFormat="1" ht="26.25" customHeight="1" x14ac:dyDescent="0.15">
      <c r="A123" s="864"/>
      <c r="B123" s="865"/>
      <c r="C123" s="868" t="s">
        <v>471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488</v>
      </c>
      <c r="AB123" s="824"/>
      <c r="AC123" s="824"/>
      <c r="AD123" s="824"/>
      <c r="AE123" s="825"/>
      <c r="AF123" s="826" t="s">
        <v>396</v>
      </c>
      <c r="AG123" s="824"/>
      <c r="AH123" s="824"/>
      <c r="AI123" s="824"/>
      <c r="AJ123" s="825"/>
      <c r="AK123" s="826" t="s">
        <v>396</v>
      </c>
      <c r="AL123" s="824"/>
      <c r="AM123" s="824"/>
      <c r="AN123" s="824"/>
      <c r="AO123" s="825"/>
      <c r="AP123" s="871" t="s">
        <v>396</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493</v>
      </c>
      <c r="BP123" s="925"/>
      <c r="BQ123" s="879">
        <v>10524789</v>
      </c>
      <c r="BR123" s="880"/>
      <c r="BS123" s="880"/>
      <c r="BT123" s="880"/>
      <c r="BU123" s="880"/>
      <c r="BV123" s="880">
        <v>10524941</v>
      </c>
      <c r="BW123" s="880"/>
      <c r="BX123" s="880"/>
      <c r="BY123" s="880"/>
      <c r="BZ123" s="880"/>
      <c r="CA123" s="880">
        <v>10318982</v>
      </c>
      <c r="CB123" s="880"/>
      <c r="CC123" s="880"/>
      <c r="CD123" s="880"/>
      <c r="CE123" s="880"/>
      <c r="CF123" s="790"/>
      <c r="CG123" s="791"/>
      <c r="CH123" s="791"/>
      <c r="CI123" s="791"/>
      <c r="CJ123" s="881"/>
      <c r="CK123" s="916"/>
      <c r="CL123" s="902"/>
      <c r="CM123" s="902"/>
      <c r="CN123" s="902"/>
      <c r="CO123" s="903"/>
      <c r="CP123" s="882" t="s">
        <v>494</v>
      </c>
      <c r="CQ123" s="883"/>
      <c r="CR123" s="883"/>
      <c r="CS123" s="883"/>
      <c r="CT123" s="883"/>
      <c r="CU123" s="883"/>
      <c r="CV123" s="883"/>
      <c r="CW123" s="883"/>
      <c r="CX123" s="883"/>
      <c r="CY123" s="883"/>
      <c r="CZ123" s="883"/>
      <c r="DA123" s="883"/>
      <c r="DB123" s="883"/>
      <c r="DC123" s="883"/>
      <c r="DD123" s="883"/>
      <c r="DE123" s="883"/>
      <c r="DF123" s="884"/>
      <c r="DG123" s="823">
        <v>1986</v>
      </c>
      <c r="DH123" s="824"/>
      <c r="DI123" s="824"/>
      <c r="DJ123" s="824"/>
      <c r="DK123" s="825"/>
      <c r="DL123" s="826">
        <v>5680</v>
      </c>
      <c r="DM123" s="824"/>
      <c r="DN123" s="824"/>
      <c r="DO123" s="824"/>
      <c r="DP123" s="825"/>
      <c r="DQ123" s="826">
        <v>14506</v>
      </c>
      <c r="DR123" s="824"/>
      <c r="DS123" s="824"/>
      <c r="DT123" s="824"/>
      <c r="DU123" s="825"/>
      <c r="DV123" s="871">
        <v>0.4</v>
      </c>
      <c r="DW123" s="872"/>
      <c r="DX123" s="872"/>
      <c r="DY123" s="872"/>
      <c r="DZ123" s="873"/>
    </row>
    <row r="124" spans="1:130" s="247" customFormat="1" ht="26.25" customHeight="1" thickBot="1" x14ac:dyDescent="0.2">
      <c r="A124" s="864"/>
      <c r="B124" s="865"/>
      <c r="C124" s="868" t="s">
        <v>474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476</v>
      </c>
      <c r="AB124" s="824"/>
      <c r="AC124" s="824"/>
      <c r="AD124" s="824"/>
      <c r="AE124" s="825"/>
      <c r="AF124" s="826" t="s">
        <v>481</v>
      </c>
      <c r="AG124" s="824"/>
      <c r="AH124" s="824"/>
      <c r="AI124" s="824"/>
      <c r="AJ124" s="825"/>
      <c r="AK124" s="826" t="s">
        <v>230</v>
      </c>
      <c r="AL124" s="824"/>
      <c r="AM124" s="824"/>
      <c r="AN124" s="824"/>
      <c r="AO124" s="825"/>
      <c r="AP124" s="871" t="s">
        <v>230</v>
      </c>
      <c r="AQ124" s="872"/>
      <c r="AR124" s="872"/>
      <c r="AS124" s="872"/>
      <c r="AT124" s="873"/>
      <c r="AU124" s="874" t="s">
        <v>495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24.1</v>
      </c>
      <c r="BR124" s="878"/>
      <c r="BS124" s="878"/>
      <c r="BT124" s="878"/>
      <c r="BU124" s="878"/>
      <c r="BV124" s="878">
        <v>18.100000000000001</v>
      </c>
      <c r="BW124" s="878"/>
      <c r="BX124" s="878"/>
      <c r="BY124" s="878"/>
      <c r="BZ124" s="878"/>
      <c r="CA124" s="878">
        <v>13.4</v>
      </c>
      <c r="CB124" s="878"/>
      <c r="CC124" s="878"/>
      <c r="CD124" s="878"/>
      <c r="CE124" s="878"/>
      <c r="CF124" s="768"/>
      <c r="CG124" s="769"/>
      <c r="CH124" s="769"/>
      <c r="CI124" s="769"/>
      <c r="CJ124" s="909"/>
      <c r="CK124" s="917"/>
      <c r="CL124" s="917"/>
      <c r="CM124" s="917"/>
      <c r="CN124" s="917"/>
      <c r="CO124" s="918"/>
      <c r="CP124" s="882" t="s">
        <v>496</v>
      </c>
      <c r="CQ124" s="883"/>
      <c r="CR124" s="883"/>
      <c r="CS124" s="883"/>
      <c r="CT124" s="883"/>
      <c r="CU124" s="883"/>
      <c r="CV124" s="883"/>
      <c r="CW124" s="883"/>
      <c r="CX124" s="883"/>
      <c r="CY124" s="883"/>
      <c r="CZ124" s="883"/>
      <c r="DA124" s="883"/>
      <c r="DB124" s="883"/>
      <c r="DC124" s="883"/>
      <c r="DD124" s="883"/>
      <c r="DE124" s="883"/>
      <c r="DF124" s="884"/>
      <c r="DG124" s="806">
        <v>2047</v>
      </c>
      <c r="DH124" s="807"/>
      <c r="DI124" s="807"/>
      <c r="DJ124" s="807"/>
      <c r="DK124" s="808"/>
      <c r="DL124" s="809">
        <v>2076</v>
      </c>
      <c r="DM124" s="807"/>
      <c r="DN124" s="807"/>
      <c r="DO124" s="807"/>
      <c r="DP124" s="808"/>
      <c r="DQ124" s="809">
        <v>1971</v>
      </c>
      <c r="DR124" s="807"/>
      <c r="DS124" s="807"/>
      <c r="DT124" s="807"/>
      <c r="DU124" s="808"/>
      <c r="DV124" s="895">
        <v>0</v>
      </c>
      <c r="DW124" s="896"/>
      <c r="DX124" s="896"/>
      <c r="DY124" s="896"/>
      <c r="DZ124" s="897"/>
    </row>
    <row r="125" spans="1:130" s="247" customFormat="1" ht="26.25" customHeight="1" x14ac:dyDescent="0.15">
      <c r="A125" s="864"/>
      <c r="B125" s="865"/>
      <c r="C125" s="868" t="s">
        <v>478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481</v>
      </c>
      <c r="AB125" s="824"/>
      <c r="AC125" s="824"/>
      <c r="AD125" s="824"/>
      <c r="AE125" s="825"/>
      <c r="AF125" s="826" t="s">
        <v>497</v>
      </c>
      <c r="AG125" s="824"/>
      <c r="AH125" s="824"/>
      <c r="AI125" s="824"/>
      <c r="AJ125" s="825"/>
      <c r="AK125" s="826" t="s">
        <v>476</v>
      </c>
      <c r="AL125" s="824"/>
      <c r="AM125" s="824"/>
      <c r="AN125" s="824"/>
      <c r="AO125" s="825"/>
      <c r="AP125" s="871" t="s">
        <v>476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498</v>
      </c>
      <c r="CL125" s="899"/>
      <c r="CM125" s="899"/>
      <c r="CN125" s="899"/>
      <c r="CO125" s="900"/>
      <c r="CP125" s="907" t="s">
        <v>499</v>
      </c>
      <c r="CQ125" s="852"/>
      <c r="CR125" s="852"/>
      <c r="CS125" s="852"/>
      <c r="CT125" s="852"/>
      <c r="CU125" s="852"/>
      <c r="CV125" s="852"/>
      <c r="CW125" s="852"/>
      <c r="CX125" s="852"/>
      <c r="CY125" s="852"/>
      <c r="CZ125" s="852"/>
      <c r="DA125" s="852"/>
      <c r="DB125" s="852"/>
      <c r="DC125" s="852"/>
      <c r="DD125" s="852"/>
      <c r="DE125" s="852"/>
      <c r="DF125" s="853"/>
      <c r="DG125" s="908" t="s">
        <v>488</v>
      </c>
      <c r="DH125" s="889"/>
      <c r="DI125" s="889"/>
      <c r="DJ125" s="889"/>
      <c r="DK125" s="889"/>
      <c r="DL125" s="889" t="s">
        <v>481</v>
      </c>
      <c r="DM125" s="889"/>
      <c r="DN125" s="889"/>
      <c r="DO125" s="889"/>
      <c r="DP125" s="889"/>
      <c r="DQ125" s="889" t="s">
        <v>477</v>
      </c>
      <c r="DR125" s="889"/>
      <c r="DS125" s="889"/>
      <c r="DT125" s="889"/>
      <c r="DU125" s="889"/>
      <c r="DV125" s="890" t="s">
        <v>396</v>
      </c>
      <c r="DW125" s="890"/>
      <c r="DX125" s="890"/>
      <c r="DY125" s="890"/>
      <c r="DZ125" s="891"/>
    </row>
    <row r="126" spans="1:130" s="247" customFormat="1" ht="26.25" customHeight="1" thickBot="1" x14ac:dyDescent="0.2">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396</v>
      </c>
      <c r="AB126" s="824"/>
      <c r="AC126" s="824"/>
      <c r="AD126" s="824"/>
      <c r="AE126" s="825"/>
      <c r="AF126" s="826" t="s">
        <v>230</v>
      </c>
      <c r="AG126" s="824"/>
      <c r="AH126" s="824"/>
      <c r="AI126" s="824"/>
      <c r="AJ126" s="825"/>
      <c r="AK126" s="826" t="s">
        <v>414</v>
      </c>
      <c r="AL126" s="824"/>
      <c r="AM126" s="824"/>
      <c r="AN126" s="824"/>
      <c r="AO126" s="825"/>
      <c r="AP126" s="871" t="s">
        <v>414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500</v>
      </c>
      <c r="CQ126" s="794"/>
      <c r="CR126" s="794"/>
      <c r="CS126" s="794"/>
      <c r="CT126" s="794"/>
      <c r="CU126" s="794"/>
      <c r="CV126" s="794"/>
      <c r="CW126" s="794"/>
      <c r="CX126" s="794"/>
      <c r="CY126" s="794"/>
      <c r="CZ126" s="794"/>
      <c r="DA126" s="794"/>
      <c r="DB126" s="794"/>
      <c r="DC126" s="794"/>
      <c r="DD126" s="794"/>
      <c r="DE126" s="794"/>
      <c r="DF126" s="795"/>
      <c r="DG126" s="860" t="s">
        <v>414</v>
      </c>
      <c r="DH126" s="861"/>
      <c r="DI126" s="861"/>
      <c r="DJ126" s="861"/>
      <c r="DK126" s="861"/>
      <c r="DL126" s="861" t="s">
        <v>414</v>
      </c>
      <c r="DM126" s="861"/>
      <c r="DN126" s="861"/>
      <c r="DO126" s="861"/>
      <c r="DP126" s="861"/>
      <c r="DQ126" s="861" t="s">
        <v>396</v>
      </c>
      <c r="DR126" s="861"/>
      <c r="DS126" s="861"/>
      <c r="DT126" s="861"/>
      <c r="DU126" s="861"/>
      <c r="DV126" s="838" t="s">
        <v>396</v>
      </c>
      <c r="DW126" s="838"/>
      <c r="DX126" s="838"/>
      <c r="DY126" s="838"/>
      <c r="DZ126" s="839"/>
    </row>
    <row r="127" spans="1:130" s="247" customFormat="1" ht="26.25" customHeight="1" x14ac:dyDescent="0.15">
      <c r="A127" s="866"/>
      <c r="B127" s="867"/>
      <c r="C127" s="885" t="s">
        <v>501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158</v>
      </c>
      <c r="AB127" s="824"/>
      <c r="AC127" s="824"/>
      <c r="AD127" s="824"/>
      <c r="AE127" s="825"/>
      <c r="AF127" s="826">
        <v>145</v>
      </c>
      <c r="AG127" s="824"/>
      <c r="AH127" s="824"/>
      <c r="AI127" s="824"/>
      <c r="AJ127" s="825"/>
      <c r="AK127" s="826">
        <v>136</v>
      </c>
      <c r="AL127" s="824"/>
      <c r="AM127" s="824"/>
      <c r="AN127" s="824"/>
      <c r="AO127" s="825"/>
      <c r="AP127" s="871">
        <v>0</v>
      </c>
      <c r="AQ127" s="872"/>
      <c r="AR127" s="872"/>
      <c r="AS127" s="872"/>
      <c r="AT127" s="873"/>
      <c r="AU127" s="283"/>
      <c r="AV127" s="283"/>
      <c r="AW127" s="283"/>
      <c r="AX127" s="888" t="s">
        <v>502</v>
      </c>
      <c r="AY127" s="856"/>
      <c r="AZ127" s="856"/>
      <c r="BA127" s="856"/>
      <c r="BB127" s="856"/>
      <c r="BC127" s="856"/>
      <c r="BD127" s="856"/>
      <c r="BE127" s="857"/>
      <c r="BF127" s="855" t="s">
        <v>503</v>
      </c>
      <c r="BG127" s="856"/>
      <c r="BH127" s="856"/>
      <c r="BI127" s="856"/>
      <c r="BJ127" s="856"/>
      <c r="BK127" s="856"/>
      <c r="BL127" s="857"/>
      <c r="BM127" s="855" t="s">
        <v>504</v>
      </c>
      <c r="BN127" s="856"/>
      <c r="BO127" s="856"/>
      <c r="BP127" s="856"/>
      <c r="BQ127" s="856"/>
      <c r="BR127" s="856"/>
      <c r="BS127" s="857"/>
      <c r="BT127" s="855" t="s">
        <v>505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506</v>
      </c>
      <c r="CQ127" s="794"/>
      <c r="CR127" s="794"/>
      <c r="CS127" s="794"/>
      <c r="CT127" s="794"/>
      <c r="CU127" s="794"/>
      <c r="CV127" s="794"/>
      <c r="CW127" s="794"/>
      <c r="CX127" s="794"/>
      <c r="CY127" s="794"/>
      <c r="CZ127" s="794"/>
      <c r="DA127" s="794"/>
      <c r="DB127" s="794"/>
      <c r="DC127" s="794"/>
      <c r="DD127" s="794"/>
      <c r="DE127" s="794"/>
      <c r="DF127" s="795"/>
      <c r="DG127" s="860" t="s">
        <v>414</v>
      </c>
      <c r="DH127" s="861"/>
      <c r="DI127" s="861"/>
      <c r="DJ127" s="861"/>
      <c r="DK127" s="861"/>
      <c r="DL127" s="861" t="s">
        <v>479</v>
      </c>
      <c r="DM127" s="861"/>
      <c r="DN127" s="861"/>
      <c r="DO127" s="861"/>
      <c r="DP127" s="861"/>
      <c r="DQ127" s="861" t="s">
        <v>230</v>
      </c>
      <c r="DR127" s="861"/>
      <c r="DS127" s="861"/>
      <c r="DT127" s="861"/>
      <c r="DU127" s="861"/>
      <c r="DV127" s="838" t="s">
        <v>481</v>
      </c>
      <c r="DW127" s="838"/>
      <c r="DX127" s="838"/>
      <c r="DY127" s="838"/>
      <c r="DZ127" s="839"/>
    </row>
    <row r="128" spans="1:130" s="247" customFormat="1" ht="26.25" customHeight="1" thickBot="1" x14ac:dyDescent="0.2">
      <c r="A128" s="840" t="s">
        <v>507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508</v>
      </c>
      <c r="X128" s="842"/>
      <c r="Y128" s="842"/>
      <c r="Z128" s="843"/>
      <c r="AA128" s="844">
        <v>50716</v>
      </c>
      <c r="AB128" s="845"/>
      <c r="AC128" s="845"/>
      <c r="AD128" s="845"/>
      <c r="AE128" s="846"/>
      <c r="AF128" s="847">
        <v>49567</v>
      </c>
      <c r="AG128" s="845"/>
      <c r="AH128" s="845"/>
      <c r="AI128" s="845"/>
      <c r="AJ128" s="846"/>
      <c r="AK128" s="847">
        <v>49568</v>
      </c>
      <c r="AL128" s="845"/>
      <c r="AM128" s="845"/>
      <c r="AN128" s="845"/>
      <c r="AO128" s="846"/>
      <c r="AP128" s="848"/>
      <c r="AQ128" s="849"/>
      <c r="AR128" s="849"/>
      <c r="AS128" s="849"/>
      <c r="AT128" s="850"/>
      <c r="AU128" s="283"/>
      <c r="AV128" s="283"/>
      <c r="AW128" s="283"/>
      <c r="AX128" s="851" t="s">
        <v>509</v>
      </c>
      <c r="AY128" s="852"/>
      <c r="AZ128" s="852"/>
      <c r="BA128" s="852"/>
      <c r="BB128" s="852"/>
      <c r="BC128" s="852"/>
      <c r="BD128" s="852"/>
      <c r="BE128" s="853"/>
      <c r="BF128" s="830" t="s">
        <v>230</v>
      </c>
      <c r="BG128" s="831"/>
      <c r="BH128" s="831"/>
      <c r="BI128" s="831"/>
      <c r="BJ128" s="831"/>
      <c r="BK128" s="831"/>
      <c r="BL128" s="854"/>
      <c r="BM128" s="830">
        <v>14.87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510</v>
      </c>
      <c r="CQ128" s="772"/>
      <c r="CR128" s="772"/>
      <c r="CS128" s="772"/>
      <c r="CT128" s="772"/>
      <c r="CU128" s="772"/>
      <c r="CV128" s="772"/>
      <c r="CW128" s="772"/>
      <c r="CX128" s="772"/>
      <c r="CY128" s="772"/>
      <c r="CZ128" s="772"/>
      <c r="DA128" s="772"/>
      <c r="DB128" s="772"/>
      <c r="DC128" s="772"/>
      <c r="DD128" s="772"/>
      <c r="DE128" s="772"/>
      <c r="DF128" s="773"/>
      <c r="DG128" s="834">
        <v>161242</v>
      </c>
      <c r="DH128" s="835"/>
      <c r="DI128" s="835"/>
      <c r="DJ128" s="835"/>
      <c r="DK128" s="835"/>
      <c r="DL128" s="835">
        <v>155939</v>
      </c>
      <c r="DM128" s="835"/>
      <c r="DN128" s="835"/>
      <c r="DO128" s="835"/>
      <c r="DP128" s="835"/>
      <c r="DQ128" s="835">
        <v>164067</v>
      </c>
      <c r="DR128" s="835"/>
      <c r="DS128" s="835"/>
      <c r="DT128" s="835"/>
      <c r="DU128" s="835"/>
      <c r="DV128" s="836">
        <v>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511</v>
      </c>
      <c r="X129" s="821"/>
      <c r="Y129" s="821"/>
      <c r="Z129" s="822"/>
      <c r="AA129" s="823">
        <v>5186516</v>
      </c>
      <c r="AB129" s="824"/>
      <c r="AC129" s="824"/>
      <c r="AD129" s="824"/>
      <c r="AE129" s="825"/>
      <c r="AF129" s="826">
        <v>5142227</v>
      </c>
      <c r="AG129" s="824"/>
      <c r="AH129" s="824"/>
      <c r="AI129" s="824"/>
      <c r="AJ129" s="825"/>
      <c r="AK129" s="826">
        <v>5203918</v>
      </c>
      <c r="AL129" s="824"/>
      <c r="AM129" s="824"/>
      <c r="AN129" s="824"/>
      <c r="AO129" s="825"/>
      <c r="AP129" s="827"/>
      <c r="AQ129" s="828"/>
      <c r="AR129" s="828"/>
      <c r="AS129" s="828"/>
      <c r="AT129" s="829"/>
      <c r="AU129" s="285"/>
      <c r="AV129" s="285"/>
      <c r="AW129" s="285"/>
      <c r="AX129" s="793" t="s">
        <v>512</v>
      </c>
      <c r="AY129" s="794"/>
      <c r="AZ129" s="794"/>
      <c r="BA129" s="794"/>
      <c r="BB129" s="794"/>
      <c r="BC129" s="794"/>
      <c r="BD129" s="794"/>
      <c r="BE129" s="795"/>
      <c r="BF129" s="813" t="s">
        <v>481</v>
      </c>
      <c r="BG129" s="814"/>
      <c r="BH129" s="814"/>
      <c r="BI129" s="814"/>
      <c r="BJ129" s="814"/>
      <c r="BK129" s="814"/>
      <c r="BL129" s="815"/>
      <c r="BM129" s="813">
        <v>19.87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514</v>
      </c>
      <c r="X130" s="821"/>
      <c r="Y130" s="821"/>
      <c r="Z130" s="822"/>
      <c r="AA130" s="823">
        <v>1079108</v>
      </c>
      <c r="AB130" s="824"/>
      <c r="AC130" s="824"/>
      <c r="AD130" s="824"/>
      <c r="AE130" s="825"/>
      <c r="AF130" s="826">
        <v>1074954</v>
      </c>
      <c r="AG130" s="824"/>
      <c r="AH130" s="824"/>
      <c r="AI130" s="824"/>
      <c r="AJ130" s="825"/>
      <c r="AK130" s="826">
        <v>1100521</v>
      </c>
      <c r="AL130" s="824"/>
      <c r="AM130" s="824"/>
      <c r="AN130" s="824"/>
      <c r="AO130" s="825"/>
      <c r="AP130" s="827"/>
      <c r="AQ130" s="828"/>
      <c r="AR130" s="828"/>
      <c r="AS130" s="828"/>
      <c r="AT130" s="829"/>
      <c r="AU130" s="285"/>
      <c r="AV130" s="285"/>
      <c r="AW130" s="285"/>
      <c r="AX130" s="793" t="s">
        <v>515</v>
      </c>
      <c r="AY130" s="794"/>
      <c r="AZ130" s="794"/>
      <c r="BA130" s="794"/>
      <c r="BB130" s="794"/>
      <c r="BC130" s="794"/>
      <c r="BD130" s="794"/>
      <c r="BE130" s="795"/>
      <c r="BF130" s="796">
        <v>9.4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516</v>
      </c>
      <c r="X131" s="804"/>
      <c r="Y131" s="804"/>
      <c r="Z131" s="805"/>
      <c r="AA131" s="806">
        <v>4107408</v>
      </c>
      <c r="AB131" s="807"/>
      <c r="AC131" s="807"/>
      <c r="AD131" s="807"/>
      <c r="AE131" s="808"/>
      <c r="AF131" s="809">
        <v>4067273</v>
      </c>
      <c r="AG131" s="807"/>
      <c r="AH131" s="807"/>
      <c r="AI131" s="807"/>
      <c r="AJ131" s="808"/>
      <c r="AK131" s="809">
        <v>4103397</v>
      </c>
      <c r="AL131" s="807"/>
      <c r="AM131" s="807"/>
      <c r="AN131" s="807"/>
      <c r="AO131" s="808"/>
      <c r="AP131" s="810"/>
      <c r="AQ131" s="811"/>
      <c r="AR131" s="811"/>
      <c r="AS131" s="811"/>
      <c r="AT131" s="812"/>
      <c r="AU131" s="285"/>
      <c r="AV131" s="285"/>
      <c r="AW131" s="285"/>
      <c r="AX131" s="771" t="s">
        <v>517</v>
      </c>
      <c r="AY131" s="772"/>
      <c r="AZ131" s="772"/>
      <c r="BA131" s="772"/>
      <c r="BB131" s="772"/>
      <c r="BC131" s="772"/>
      <c r="BD131" s="772"/>
      <c r="BE131" s="773"/>
      <c r="BF131" s="774">
        <v>13.4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519</v>
      </c>
      <c r="W132" s="784"/>
      <c r="X132" s="784"/>
      <c r="Y132" s="784"/>
      <c r="Z132" s="785"/>
      <c r="AA132" s="786">
        <v>10.176685640000001</v>
      </c>
      <c r="AB132" s="787"/>
      <c r="AC132" s="787"/>
      <c r="AD132" s="787"/>
      <c r="AE132" s="788"/>
      <c r="AF132" s="789">
        <v>9.6482827679999996</v>
      </c>
      <c r="AG132" s="787"/>
      <c r="AH132" s="787"/>
      <c r="AI132" s="787"/>
      <c r="AJ132" s="788"/>
      <c r="AK132" s="789">
        <v>8.3899023180000007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520</v>
      </c>
      <c r="W133" s="763"/>
      <c r="X133" s="763"/>
      <c r="Y133" s="763"/>
      <c r="Z133" s="764"/>
      <c r="AA133" s="765">
        <v>9.9</v>
      </c>
      <c r="AB133" s="766"/>
      <c r="AC133" s="766"/>
      <c r="AD133" s="766"/>
      <c r="AE133" s="767"/>
      <c r="AF133" s="765">
        <v>9.9</v>
      </c>
      <c r="AG133" s="766"/>
      <c r="AH133" s="766"/>
      <c r="AI133" s="766"/>
      <c r="AJ133" s="767"/>
      <c r="AK133" s="765">
        <v>9.4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X0sF4FeZ4Wn3/BunOw63OCip8MgZ3PraG7S47xOQjou6ZFbwKhpiSdZ1jyWfrMc+4AerFqwgQHh0c68I4onHg==" saltValue="cUVf7TrvomSEByZWYVl9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CfpMGmOIl1zrfiwg3JwyaWVzYJib1w7oYWl38pvJ7C/aNhnLnJyojjYiRXIu/x90eun0rVGuULmPSQyJ4ORNw==" saltValue="0fm6ksuw0Ftm97uP6P7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eIrZ0j9LD4IubqiYGsWv1HdpVv0hVhh9GCS0ld7VMYDjhOknudXhgJjpLDkxSmK4cZl1AONO5HlKkgLFJS4XA==" saltValue="0RCaeTmFF6Pnzje5Yr2n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529</v>
      </c>
      <c r="AL9" s="1192"/>
      <c r="AM9" s="1192"/>
      <c r="AN9" s="1193"/>
      <c r="AO9" s="313">
        <v>1466035</v>
      </c>
      <c r="AP9" s="313">
        <v>164409</v>
      </c>
      <c r="AQ9" s="314">
        <v>120360</v>
      </c>
      <c r="AR9" s="315">
        <v>36.6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530</v>
      </c>
      <c r="AL10" s="1192"/>
      <c r="AM10" s="1192"/>
      <c r="AN10" s="1193"/>
      <c r="AO10" s="316">
        <v>302418</v>
      </c>
      <c r="AP10" s="316">
        <v>33915</v>
      </c>
      <c r="AQ10" s="317">
        <v>12817</v>
      </c>
      <c r="AR10" s="318">
        <v>164.6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531</v>
      </c>
      <c r="AL11" s="1192"/>
      <c r="AM11" s="1192"/>
      <c r="AN11" s="1193"/>
      <c r="AO11" s="316">
        <v>221046</v>
      </c>
      <c r="AP11" s="316">
        <v>24789</v>
      </c>
      <c r="AQ11" s="317">
        <v>19677</v>
      </c>
      <c r="AR11" s="318">
        <v>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532</v>
      </c>
      <c r="AL12" s="1192"/>
      <c r="AM12" s="1192"/>
      <c r="AN12" s="1193"/>
      <c r="AO12" s="316" t="s">
        <v>533</v>
      </c>
      <c r="AP12" s="316" t="s">
        <v>533</v>
      </c>
      <c r="AQ12" s="317">
        <v>1195</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534</v>
      </c>
      <c r="AL13" s="1192"/>
      <c r="AM13" s="1192"/>
      <c r="AN13" s="1193"/>
      <c r="AO13" s="316" t="s">
        <v>533</v>
      </c>
      <c r="AP13" s="316" t="s">
        <v>533</v>
      </c>
      <c r="AQ13" s="317" t="s">
        <v>533</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535</v>
      </c>
      <c r="AL14" s="1192"/>
      <c r="AM14" s="1192"/>
      <c r="AN14" s="1193"/>
      <c r="AO14" s="316">
        <v>82385</v>
      </c>
      <c r="AP14" s="316">
        <v>9239</v>
      </c>
      <c r="AQ14" s="317">
        <v>5328</v>
      </c>
      <c r="AR14" s="318">
        <v>73.400000000000006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536</v>
      </c>
      <c r="AL15" s="1192"/>
      <c r="AM15" s="1192"/>
      <c r="AN15" s="1193"/>
      <c r="AO15" s="316">
        <v>59368</v>
      </c>
      <c r="AP15" s="316">
        <v>6658</v>
      </c>
      <c r="AQ15" s="317">
        <v>3216</v>
      </c>
      <c r="AR15" s="318">
        <v>107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537</v>
      </c>
      <c r="AL16" s="1195"/>
      <c r="AM16" s="1195"/>
      <c r="AN16" s="1196"/>
      <c r="AO16" s="316">
        <v>-209184</v>
      </c>
      <c r="AP16" s="316">
        <v>-23459</v>
      </c>
      <c r="AQ16" s="317">
        <v>-12293</v>
      </c>
      <c r="AR16" s="318">
        <v>90.8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190</v>
      </c>
      <c r="AL17" s="1195"/>
      <c r="AM17" s="1195"/>
      <c r="AN17" s="1196"/>
      <c r="AO17" s="316">
        <v>1922068</v>
      </c>
      <c r="AP17" s="316">
        <v>215551</v>
      </c>
      <c r="AQ17" s="317">
        <v>150300</v>
      </c>
      <c r="AR17" s="318">
        <v>43.4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542</v>
      </c>
      <c r="AL21" s="1189"/>
      <c r="AM21" s="1189"/>
      <c r="AN21" s="1190"/>
      <c r="AO21" s="328">
        <v>19.63</v>
      </c>
      <c r="AP21" s="329">
        <v>13.79</v>
      </c>
      <c r="AQ21" s="330">
        <v>5.84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543</v>
      </c>
      <c r="AL22" s="1189"/>
      <c r="AM22" s="1189"/>
      <c r="AN22" s="1190"/>
      <c r="AO22" s="333">
        <v>91.9</v>
      </c>
      <c r="AP22" s="334">
        <v>95.2</v>
      </c>
      <c r="AQ22" s="335">
        <v>-3.3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547</v>
      </c>
      <c r="AL32" s="1180"/>
      <c r="AM32" s="1180"/>
      <c r="AN32" s="1181"/>
      <c r="AO32" s="343">
        <v>1442771</v>
      </c>
      <c r="AP32" s="343">
        <v>161800</v>
      </c>
      <c r="AQ32" s="344">
        <v>71832</v>
      </c>
      <c r="AR32" s="345">
        <v>125.2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548</v>
      </c>
      <c r="AL33" s="1180"/>
      <c r="AM33" s="1180"/>
      <c r="AN33" s="1181"/>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549</v>
      </c>
      <c r="AL34" s="1180"/>
      <c r="AM34" s="1180"/>
      <c r="AN34" s="1181"/>
      <c r="AO34" s="343" t="s">
        <v>533</v>
      </c>
      <c r="AP34" s="343" t="s">
        <v>533</v>
      </c>
      <c r="AQ34" s="344">
        <v>1</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550</v>
      </c>
      <c r="AL35" s="1180"/>
      <c r="AM35" s="1180"/>
      <c r="AN35" s="1181"/>
      <c r="AO35" s="343">
        <v>51020</v>
      </c>
      <c r="AP35" s="343">
        <v>5722</v>
      </c>
      <c r="AQ35" s="344">
        <v>20841</v>
      </c>
      <c r="AR35" s="345">
        <v>-72.5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551</v>
      </c>
      <c r="AL36" s="1180"/>
      <c r="AM36" s="1180"/>
      <c r="AN36" s="1181"/>
      <c r="AO36" s="343" t="s">
        <v>533</v>
      </c>
      <c r="AP36" s="343" t="s">
        <v>533</v>
      </c>
      <c r="AQ36" s="344">
        <v>5244</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552</v>
      </c>
      <c r="AL37" s="1180"/>
      <c r="AM37" s="1180"/>
      <c r="AN37" s="1181"/>
      <c r="AO37" s="343">
        <v>136</v>
      </c>
      <c r="AP37" s="343">
        <v>15</v>
      </c>
      <c r="AQ37" s="344">
        <v>943</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553</v>
      </c>
      <c r="AL38" s="1183"/>
      <c r="AM38" s="1183"/>
      <c r="AN38" s="1184"/>
      <c r="AO38" s="346">
        <v>433</v>
      </c>
      <c r="AP38" s="346">
        <v>49</v>
      </c>
      <c r="AQ38" s="347">
        <v>9</v>
      </c>
      <c r="AR38" s="335">
        <v>444.4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554</v>
      </c>
      <c r="AL39" s="1183"/>
      <c r="AM39" s="1183"/>
      <c r="AN39" s="1184"/>
      <c r="AO39" s="343">
        <v>-49568</v>
      </c>
      <c r="AP39" s="343">
        <v>-5559</v>
      </c>
      <c r="AQ39" s="344">
        <v>-2885</v>
      </c>
      <c r="AR39" s="345">
        <v>92.7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555</v>
      </c>
      <c r="AL40" s="1180"/>
      <c r="AM40" s="1180"/>
      <c r="AN40" s="1181"/>
      <c r="AO40" s="343">
        <v>-1100521</v>
      </c>
      <c r="AP40" s="343">
        <v>-123418</v>
      </c>
      <c r="AQ40" s="344">
        <v>-64554</v>
      </c>
      <c r="AR40" s="345">
        <v>91.2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302</v>
      </c>
      <c r="AL41" s="1186"/>
      <c r="AM41" s="1186"/>
      <c r="AN41" s="1187"/>
      <c r="AO41" s="343">
        <v>344271</v>
      </c>
      <c r="AP41" s="343">
        <v>38608</v>
      </c>
      <c r="AQ41" s="344">
        <v>31431</v>
      </c>
      <c r="AR41" s="345">
        <v>22.8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524</v>
      </c>
      <c r="AN49" s="1174" t="s">
        <v>559</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1530770</v>
      </c>
      <c r="AN51" s="365">
        <v>164652</v>
      </c>
      <c r="AO51" s="366">
        <v>-15.5</v>
      </c>
      <c r="AP51" s="367">
        <v>109920</v>
      </c>
      <c r="AQ51" s="368">
        <v>-8.1999999999999993</v>
      </c>
      <c r="AR51" s="369">
        <v>-7.3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907845</v>
      </c>
      <c r="AN52" s="373">
        <v>97649</v>
      </c>
      <c r="AO52" s="374">
        <v>4.5999999999999996</v>
      </c>
      <c r="AP52" s="375">
        <v>62739</v>
      </c>
      <c r="AQ52" s="376">
        <v>-8.4</v>
      </c>
      <c r="AR52" s="377">
        <v>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1487092</v>
      </c>
      <c r="AN53" s="365">
        <v>162826</v>
      </c>
      <c r="AO53" s="366">
        <v>-1.1000000000000001</v>
      </c>
      <c r="AP53" s="367">
        <v>119882</v>
      </c>
      <c r="AQ53" s="368">
        <v>9.1</v>
      </c>
      <c r="AR53" s="369">
        <v>-10.199999999999999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839318</v>
      </c>
      <c r="AN54" s="373">
        <v>91899</v>
      </c>
      <c r="AO54" s="374">
        <v>-5.9</v>
      </c>
      <c r="AP54" s="375">
        <v>66481</v>
      </c>
      <c r="AQ54" s="376">
        <v>6</v>
      </c>
      <c r="AR54" s="377">
        <v>-11.9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2200717</v>
      </c>
      <c r="AN55" s="365">
        <v>244280</v>
      </c>
      <c r="AO55" s="366">
        <v>50</v>
      </c>
      <c r="AP55" s="367">
        <v>116162</v>
      </c>
      <c r="AQ55" s="368">
        <v>-3.1</v>
      </c>
      <c r="AR55" s="369">
        <v>53.1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699161</v>
      </c>
      <c r="AN56" s="373">
        <v>77607</v>
      </c>
      <c r="AO56" s="374">
        <v>-15.6</v>
      </c>
      <c r="AP56" s="375">
        <v>61562</v>
      </c>
      <c r="AQ56" s="376">
        <v>-7.4</v>
      </c>
      <c r="AR56" s="377">
        <v>-8.1999999999999993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2567036</v>
      </c>
      <c r="AN57" s="365">
        <v>290553</v>
      </c>
      <c r="AO57" s="366">
        <v>18.899999999999999</v>
      </c>
      <c r="AP57" s="367">
        <v>121449</v>
      </c>
      <c r="AQ57" s="368">
        <v>4.5999999999999996</v>
      </c>
      <c r="AR57" s="369">
        <v>14.3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540518</v>
      </c>
      <c r="AN58" s="373">
        <v>61179</v>
      </c>
      <c r="AO58" s="374">
        <v>-21.2</v>
      </c>
      <c r="AP58" s="375">
        <v>62922</v>
      </c>
      <c r="AQ58" s="376">
        <v>2.2000000000000002</v>
      </c>
      <c r="AR58" s="377">
        <v>-23.4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2481007</v>
      </c>
      <c r="AN59" s="365">
        <v>278233</v>
      </c>
      <c r="AO59" s="366">
        <v>-4.2</v>
      </c>
      <c r="AP59" s="367">
        <v>145139</v>
      </c>
      <c r="AQ59" s="368">
        <v>19.5</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744647</v>
      </c>
      <c r="AN60" s="373">
        <v>83509</v>
      </c>
      <c r="AO60" s="374">
        <v>36.5</v>
      </c>
      <c r="AP60" s="375">
        <v>83762</v>
      </c>
      <c r="AQ60" s="376">
        <v>33.1</v>
      </c>
      <c r="AR60" s="377">
        <v>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2053324</v>
      </c>
      <c r="AN61" s="380">
        <v>228109</v>
      </c>
      <c r="AO61" s="381">
        <v>9.6</v>
      </c>
      <c r="AP61" s="382">
        <v>122510</v>
      </c>
      <c r="AQ61" s="383">
        <v>4.4000000000000004</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746298</v>
      </c>
      <c r="AN62" s="373">
        <v>82369</v>
      </c>
      <c r="AO62" s="374">
        <v>-0.3</v>
      </c>
      <c r="AP62" s="375">
        <v>67493</v>
      </c>
      <c r="AQ62" s="376">
        <v>5.0999999999999996</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ZL1HPewe4DiTBASz4vIPg3QxGpyYgvFcCnLrVpQ0zdMAZNSzBXtarCI2wbYfSjtgcqHB+8VqWr3kptj6iUZ0w==" saltValue="DotOfi8csDz7PQY27xRP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20JzOUvwkXBALnuxNLM2YUfl9CbRdy7VRyu4+KWqenz5MVYvyRRP9TaYxPhKQSf6B/4fLROkR/0RgmyKZAaIQA==" saltValue="k/q6eCXNN5ldf3eyZmsk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fiItqh0uHvZtVsCeN0vIBCnh+/rrory7JTnMJd7kyGNUejiwKt4RrAPSGJjSftZ0Sj8DEbDgKyi1e6fsbRXbgQ==" saltValue="+HChwMzgofXlitUmGyl5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7" t="s">
        <v>3</v>
      </c>
      <c r="D47" s="1197"/>
      <c r="E47" s="1198"/>
      <c r="F47" s="11">
        <v>21.45</v>
      </c>
      <c r="G47" s="12">
        <v>26.98</v>
      </c>
      <c r="H47" s="12">
        <v>26.44</v>
      </c>
      <c r="I47" s="12">
        <v>29.12</v>
      </c>
      <c r="J47" s="13">
        <v>28.82</v>
      </c>
    </row>
    <row r="48" spans="2:10" ht="57.75" customHeight="1" x14ac:dyDescent="0.15">
      <c r="B48" s="14"/>
      <c r="C48" s="1199" t="s">
        <v>4</v>
      </c>
      <c r="D48" s="1199"/>
      <c r="E48" s="1200"/>
      <c r="F48" s="15">
        <v>9.7200000000000006</v>
      </c>
      <c r="G48" s="16">
        <v>9.07</v>
      </c>
      <c r="H48" s="16">
        <v>8.9600000000000009</v>
      </c>
      <c r="I48" s="16">
        <v>8.59</v>
      </c>
      <c r="J48" s="17">
        <v>8.58</v>
      </c>
    </row>
    <row r="49" spans="2:10" ht="57.75" customHeight="1" thickBot="1" x14ac:dyDescent="0.2">
      <c r="B49" s="18"/>
      <c r="C49" s="1201" t="s">
        <v>5</v>
      </c>
      <c r="D49" s="1201"/>
      <c r="E49" s="1202"/>
      <c r="F49" s="19">
        <v>4.26</v>
      </c>
      <c r="G49" s="20">
        <v>8.07</v>
      </c>
      <c r="H49" s="20" t="s">
        <v>580</v>
      </c>
      <c r="I49" s="20">
        <v>2.0099999999999998</v>
      </c>
      <c r="J49" s="21">
        <v>0.14000000000000001</v>
      </c>
    </row>
    <row r="50" spans="2:10" ht="13.5" customHeight="1" x14ac:dyDescent="0.15"/>
  </sheetData>
  <sheetProtection algorithmName="SHA-512" hashValue="f0ZtYRkvbz2DsnWHcj7ZTy5nxImxEq10IL0UpIauRHpF2Yf0agrRyc2eXySqgEIGdpflUU3Lp/UxfQboCHLcIQ==" saltValue="Mmae58JcbYxxFqsr3+iV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09" t="s">
        <v>581</v>
      </c>
      <c r="D34" s="1209"/>
      <c r="E34" s="1210"/>
      <c r="F34" s="32">
        <v>9.68</v>
      </c>
      <c r="G34" s="33">
        <v>9.06</v>
      </c>
      <c r="H34" s="33">
        <v>8.9499999999999993</v>
      </c>
      <c r="I34" s="33">
        <v>8.58</v>
      </c>
      <c r="J34" s="34">
        <v>8.57</v>
      </c>
      <c r="K34" s="22"/>
      <c r="L34" s="22"/>
      <c r="M34" s="22"/>
      <c r="N34" s="22"/>
      <c r="O34" s="22"/>
      <c r="P34" s="22"/>
    </row>
    <row r="35" spans="1:16" ht="39" customHeight="1" x14ac:dyDescent="0.15">
      <c r="A35" s="22"/>
      <c r="B35" s="35"/>
      <c r="C35" s="1203" t="s">
        <v>582</v>
      </c>
      <c r="D35" s="1204"/>
      <c r="E35" s="1205"/>
      <c r="F35" s="36">
        <v>4.2</v>
      </c>
      <c r="G35" s="37">
        <v>5</v>
      </c>
      <c r="H35" s="37">
        <v>5.49</v>
      </c>
      <c r="I35" s="37">
        <v>0</v>
      </c>
      <c r="J35" s="38">
        <v>6.29</v>
      </c>
      <c r="K35" s="22"/>
      <c r="L35" s="22"/>
      <c r="M35" s="22"/>
      <c r="N35" s="22"/>
      <c r="O35" s="22"/>
      <c r="P35" s="22"/>
    </row>
    <row r="36" spans="1:16" ht="39" customHeight="1" x14ac:dyDescent="0.15">
      <c r="A36" s="22"/>
      <c r="B36" s="35"/>
      <c r="C36" s="1203" t="s">
        <v>583</v>
      </c>
      <c r="D36" s="1204"/>
      <c r="E36" s="1205"/>
      <c r="F36" s="36">
        <v>0.74</v>
      </c>
      <c r="G36" s="37">
        <v>0.83</v>
      </c>
      <c r="H36" s="37">
        <v>1.18</v>
      </c>
      <c r="I36" s="37">
        <v>1.56</v>
      </c>
      <c r="J36" s="38">
        <v>1.34</v>
      </c>
      <c r="K36" s="22"/>
      <c r="L36" s="22"/>
      <c r="M36" s="22"/>
      <c r="N36" s="22"/>
      <c r="O36" s="22"/>
      <c r="P36" s="22"/>
    </row>
    <row r="37" spans="1:16" ht="39" customHeight="1" x14ac:dyDescent="0.15">
      <c r="A37" s="22"/>
      <c r="B37" s="35"/>
      <c r="C37" s="1203" t="s">
        <v>584</v>
      </c>
      <c r="D37" s="1204"/>
      <c r="E37" s="1205"/>
      <c r="F37" s="36">
        <v>0.35</v>
      </c>
      <c r="G37" s="37">
        <v>0.05</v>
      </c>
      <c r="H37" s="37">
        <v>0.48</v>
      </c>
      <c r="I37" s="37">
        <v>0.39</v>
      </c>
      <c r="J37" s="38">
        <v>0.49</v>
      </c>
      <c r="K37" s="22"/>
      <c r="L37" s="22"/>
      <c r="M37" s="22"/>
      <c r="N37" s="22"/>
      <c r="O37" s="22"/>
      <c r="P37" s="22"/>
    </row>
    <row r="38" spans="1:16" ht="39" customHeight="1" x14ac:dyDescent="0.15">
      <c r="A38" s="22"/>
      <c r="B38" s="35"/>
      <c r="C38" s="1203" t="s">
        <v>585</v>
      </c>
      <c r="D38" s="1204"/>
      <c r="E38" s="1205"/>
      <c r="F38" s="36">
        <v>0.17</v>
      </c>
      <c r="G38" s="37">
        <v>0.09</v>
      </c>
      <c r="H38" s="37">
        <v>0.17</v>
      </c>
      <c r="I38" s="37">
        <v>7.0000000000000007E-2</v>
      </c>
      <c r="J38" s="38">
        <v>0.14000000000000001</v>
      </c>
      <c r="K38" s="22"/>
      <c r="L38" s="22"/>
      <c r="M38" s="22"/>
      <c r="N38" s="22"/>
      <c r="O38" s="22"/>
      <c r="P38" s="22"/>
    </row>
    <row r="39" spans="1:16" ht="39" customHeight="1" x14ac:dyDescent="0.15">
      <c r="A39" s="22"/>
      <c r="B39" s="35"/>
      <c r="C39" s="1203" t="s">
        <v>586</v>
      </c>
      <c r="D39" s="1204"/>
      <c r="E39" s="1205"/>
      <c r="F39" s="36">
        <v>0.03</v>
      </c>
      <c r="G39" s="37">
        <v>0.02</v>
      </c>
      <c r="H39" s="37">
        <v>0.03</v>
      </c>
      <c r="I39" s="37">
        <v>0.02</v>
      </c>
      <c r="J39" s="38">
        <v>0.03</v>
      </c>
      <c r="K39" s="22"/>
      <c r="L39" s="22"/>
      <c r="M39" s="22"/>
      <c r="N39" s="22"/>
      <c r="O39" s="22"/>
      <c r="P39" s="22"/>
    </row>
    <row r="40" spans="1:16" ht="39" customHeight="1" x14ac:dyDescent="0.15">
      <c r="A40" s="22"/>
      <c r="B40" s="35"/>
      <c r="C40" s="1203" t="s">
        <v>587</v>
      </c>
      <c r="D40" s="1204"/>
      <c r="E40" s="1205"/>
      <c r="F40" s="36">
        <v>0.01</v>
      </c>
      <c r="G40" s="37">
        <v>0</v>
      </c>
      <c r="H40" s="37">
        <v>0</v>
      </c>
      <c r="I40" s="37">
        <v>0.01</v>
      </c>
      <c r="J40" s="38">
        <v>0.02</v>
      </c>
      <c r="K40" s="22"/>
      <c r="L40" s="22"/>
      <c r="M40" s="22"/>
      <c r="N40" s="22"/>
      <c r="O40" s="22"/>
      <c r="P40" s="22"/>
    </row>
    <row r="41" spans="1:16" ht="39" customHeight="1" x14ac:dyDescent="0.15">
      <c r="A41" s="22"/>
      <c r="B41" s="35"/>
      <c r="C41" s="1203" t="s">
        <v>588</v>
      </c>
      <c r="D41" s="1204"/>
      <c r="E41" s="1205"/>
      <c r="F41" s="36">
        <v>0.03</v>
      </c>
      <c r="G41" s="37">
        <v>0.01</v>
      </c>
      <c r="H41" s="37">
        <v>0</v>
      </c>
      <c r="I41" s="37">
        <v>0</v>
      </c>
      <c r="J41" s="38">
        <v>0</v>
      </c>
      <c r="K41" s="22"/>
      <c r="L41" s="22"/>
      <c r="M41" s="22"/>
      <c r="N41" s="22"/>
      <c r="O41" s="22"/>
      <c r="P41" s="22"/>
    </row>
    <row r="42" spans="1:16" ht="39" customHeight="1" x14ac:dyDescent="0.15">
      <c r="A42" s="22"/>
      <c r="B42" s="39"/>
      <c r="C42" s="1203" t="s">
        <v>589</v>
      </c>
      <c r="D42" s="1204"/>
      <c r="E42" s="1205"/>
      <c r="F42" s="36" t="s">
        <v>533</v>
      </c>
      <c r="G42" s="37" t="s">
        <v>533</v>
      </c>
      <c r="H42" s="37" t="s">
        <v>533</v>
      </c>
      <c r="I42" s="37" t="s">
        <v>533</v>
      </c>
      <c r="J42" s="38" t="s">
        <v>533</v>
      </c>
      <c r="K42" s="22"/>
      <c r="L42" s="22"/>
      <c r="M42" s="22"/>
      <c r="N42" s="22"/>
      <c r="O42" s="22"/>
      <c r="P42" s="22"/>
    </row>
    <row r="43" spans="1:16" ht="39" customHeight="1" thickBot="1" x14ac:dyDescent="0.2">
      <c r="A43" s="22"/>
      <c r="B43" s="40"/>
      <c r="C43" s="1206" t="s">
        <v>590</v>
      </c>
      <c r="D43" s="1207"/>
      <c r="E43" s="1208"/>
      <c r="F43" s="41">
        <v>0.11</v>
      </c>
      <c r="G43" s="42">
        <v>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4MqHytUoBoiDJ8vk4FEssMoQkH7Rh7BPE+ysI4k3+6sCL8Hr3P7cFIobjm6um8rD9gxytt9eBZ2ZF/9CIT9g==" saltValue="coT2mck7Yp3qqgrGz3ig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29" t="s">
        <v>10</v>
      </c>
      <c r="C45" s="1230"/>
      <c r="D45" s="58"/>
      <c r="E45" s="1235" t="s">
        <v>11</v>
      </c>
      <c r="F45" s="1235"/>
      <c r="G45" s="1235"/>
      <c r="H45" s="1235"/>
      <c r="I45" s="1235"/>
      <c r="J45" s="1236"/>
      <c r="K45" s="59">
        <v>1348</v>
      </c>
      <c r="L45" s="60">
        <v>1483</v>
      </c>
      <c r="M45" s="60">
        <v>1477</v>
      </c>
      <c r="N45" s="60">
        <v>1467</v>
      </c>
      <c r="O45" s="61">
        <v>1443</v>
      </c>
      <c r="P45" s="48"/>
      <c r="Q45" s="48"/>
      <c r="R45" s="48"/>
      <c r="S45" s="48"/>
      <c r="T45" s="48"/>
      <c r="U45" s="48"/>
    </row>
    <row r="46" spans="1:21" ht="30.75" customHeight="1" x14ac:dyDescent="0.15">
      <c r="A46" s="48"/>
      <c r="B46" s="1231"/>
      <c r="C46" s="1232"/>
      <c r="D46" s="62"/>
      <c r="E46" s="1213" t="s">
        <v>12</v>
      </c>
      <c r="F46" s="1213"/>
      <c r="G46" s="1213"/>
      <c r="H46" s="1213"/>
      <c r="I46" s="1213"/>
      <c r="J46" s="1214"/>
      <c r="K46" s="63" t="s">
        <v>533</v>
      </c>
      <c r="L46" s="64" t="s">
        <v>533</v>
      </c>
      <c r="M46" s="64" t="s">
        <v>533</v>
      </c>
      <c r="N46" s="64" t="s">
        <v>533</v>
      </c>
      <c r="O46" s="65" t="s">
        <v>533</v>
      </c>
      <c r="P46" s="48"/>
      <c r="Q46" s="48"/>
      <c r="R46" s="48"/>
      <c r="S46" s="48"/>
      <c r="T46" s="48"/>
      <c r="U46" s="48"/>
    </row>
    <row r="47" spans="1:21" ht="30.75" customHeight="1" x14ac:dyDescent="0.15">
      <c r="A47" s="48"/>
      <c r="B47" s="1231"/>
      <c r="C47" s="1232"/>
      <c r="D47" s="62"/>
      <c r="E47" s="1213" t="s">
        <v>13</v>
      </c>
      <c r="F47" s="1213"/>
      <c r="G47" s="1213"/>
      <c r="H47" s="1213"/>
      <c r="I47" s="1213"/>
      <c r="J47" s="1214"/>
      <c r="K47" s="63" t="s">
        <v>533</v>
      </c>
      <c r="L47" s="64" t="s">
        <v>533</v>
      </c>
      <c r="M47" s="64" t="s">
        <v>533</v>
      </c>
      <c r="N47" s="64" t="s">
        <v>533</v>
      </c>
      <c r="O47" s="65" t="s">
        <v>533</v>
      </c>
      <c r="P47" s="48"/>
      <c r="Q47" s="48"/>
      <c r="R47" s="48"/>
      <c r="S47" s="48"/>
      <c r="T47" s="48"/>
      <c r="U47" s="48"/>
    </row>
    <row r="48" spans="1:21" ht="30.75" customHeight="1" x14ac:dyDescent="0.15">
      <c r="A48" s="48"/>
      <c r="B48" s="1231"/>
      <c r="C48" s="1232"/>
      <c r="D48" s="62"/>
      <c r="E48" s="1213" t="s">
        <v>14</v>
      </c>
      <c r="F48" s="1213"/>
      <c r="G48" s="1213"/>
      <c r="H48" s="1213"/>
      <c r="I48" s="1213"/>
      <c r="J48" s="1214"/>
      <c r="K48" s="63">
        <v>53</v>
      </c>
      <c r="L48" s="64">
        <v>48</v>
      </c>
      <c r="M48" s="64">
        <v>70</v>
      </c>
      <c r="N48" s="64">
        <v>50</v>
      </c>
      <c r="O48" s="65">
        <v>51</v>
      </c>
      <c r="P48" s="48"/>
      <c r="Q48" s="48"/>
      <c r="R48" s="48"/>
      <c r="S48" s="48"/>
      <c r="T48" s="48"/>
      <c r="U48" s="48"/>
    </row>
    <row r="49" spans="1:21" ht="30.75" customHeight="1" x14ac:dyDescent="0.15">
      <c r="A49" s="48"/>
      <c r="B49" s="1231"/>
      <c r="C49" s="1232"/>
      <c r="D49" s="62"/>
      <c r="E49" s="1213" t="s">
        <v>15</v>
      </c>
      <c r="F49" s="1213"/>
      <c r="G49" s="1213"/>
      <c r="H49" s="1213"/>
      <c r="I49" s="1213"/>
      <c r="J49" s="1214"/>
      <c r="K49" s="63">
        <v>1</v>
      </c>
      <c r="L49" s="64" t="s">
        <v>533</v>
      </c>
      <c r="M49" s="64" t="s">
        <v>533</v>
      </c>
      <c r="N49" s="64" t="s">
        <v>533</v>
      </c>
      <c r="O49" s="65" t="s">
        <v>533</v>
      </c>
      <c r="P49" s="48"/>
      <c r="Q49" s="48"/>
      <c r="R49" s="48"/>
      <c r="S49" s="48"/>
      <c r="T49" s="48"/>
      <c r="U49" s="48"/>
    </row>
    <row r="50" spans="1:21" ht="30.75" customHeight="1" x14ac:dyDescent="0.15">
      <c r="A50" s="48"/>
      <c r="B50" s="1231"/>
      <c r="C50" s="1232"/>
      <c r="D50" s="62"/>
      <c r="E50" s="1213" t="s">
        <v>16</v>
      </c>
      <c r="F50" s="1213"/>
      <c r="G50" s="1213"/>
      <c r="H50" s="1213"/>
      <c r="I50" s="1213"/>
      <c r="J50" s="1214"/>
      <c r="K50" s="63">
        <v>0</v>
      </c>
      <c r="L50" s="64">
        <v>0</v>
      </c>
      <c r="M50" s="64">
        <v>0</v>
      </c>
      <c r="N50" s="64">
        <v>0</v>
      </c>
      <c r="O50" s="65">
        <v>0</v>
      </c>
      <c r="P50" s="48"/>
      <c r="Q50" s="48"/>
      <c r="R50" s="48"/>
      <c r="S50" s="48"/>
      <c r="T50" s="48"/>
      <c r="U50" s="48"/>
    </row>
    <row r="51" spans="1:21" ht="30.75" customHeight="1" x14ac:dyDescent="0.15">
      <c r="A51" s="48"/>
      <c r="B51" s="1233"/>
      <c r="C51" s="1234"/>
      <c r="D51" s="66"/>
      <c r="E51" s="1213" t="s">
        <v>17</v>
      </c>
      <c r="F51" s="1213"/>
      <c r="G51" s="1213"/>
      <c r="H51" s="1213"/>
      <c r="I51" s="1213"/>
      <c r="J51" s="1214"/>
      <c r="K51" s="63">
        <v>0</v>
      </c>
      <c r="L51" s="64">
        <v>0</v>
      </c>
      <c r="M51" s="64">
        <v>0</v>
      </c>
      <c r="N51" s="64">
        <v>0</v>
      </c>
      <c r="O51" s="65">
        <v>0</v>
      </c>
      <c r="P51" s="48"/>
      <c r="Q51" s="48"/>
      <c r="R51" s="48"/>
      <c r="S51" s="48"/>
      <c r="T51" s="48"/>
      <c r="U51" s="48"/>
    </row>
    <row r="52" spans="1:21" ht="30.75" customHeight="1" x14ac:dyDescent="0.15">
      <c r="A52" s="48"/>
      <c r="B52" s="1211" t="s">
        <v>18</v>
      </c>
      <c r="C52" s="1212"/>
      <c r="D52" s="66"/>
      <c r="E52" s="1213" t="s">
        <v>19</v>
      </c>
      <c r="F52" s="1213"/>
      <c r="G52" s="1213"/>
      <c r="H52" s="1213"/>
      <c r="I52" s="1213"/>
      <c r="J52" s="1214"/>
      <c r="K52" s="63">
        <v>987</v>
      </c>
      <c r="L52" s="64">
        <v>1113</v>
      </c>
      <c r="M52" s="64">
        <v>1130</v>
      </c>
      <c r="N52" s="64">
        <v>1125</v>
      </c>
      <c r="O52" s="65">
        <v>1151</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415</v>
      </c>
      <c r="L53" s="69">
        <v>418</v>
      </c>
      <c r="M53" s="69">
        <v>417</v>
      </c>
      <c r="N53" s="69">
        <v>392</v>
      </c>
      <c r="O53" s="70">
        <v>343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19" t="s">
        <v>24</v>
      </c>
      <c r="C57" s="1220"/>
      <c r="D57" s="1223" t="s">
        <v>25</v>
      </c>
      <c r="E57" s="1224"/>
      <c r="F57" s="1224"/>
      <c r="G57" s="1224"/>
      <c r="H57" s="1224"/>
      <c r="I57" s="1224"/>
      <c r="J57" s="1225"/>
      <c r="K57" s="83" t="s">
        <v>619</v>
      </c>
      <c r="L57" s="84" t="s">
        <v>533</v>
      </c>
      <c r="M57" s="84" t="s">
        <v>533</v>
      </c>
      <c r="N57" s="84" t="s">
        <v>533</v>
      </c>
      <c r="O57" s="85" t="s">
        <v>533</v>
      </c>
    </row>
    <row r="58" spans="1:21" ht="31.5" customHeight="1" thickBot="1" x14ac:dyDescent="0.2">
      <c r="B58" s="1221"/>
      <c r="C58" s="1222"/>
      <c r="D58" s="1226" t="s">
        <v>26</v>
      </c>
      <c r="E58" s="1227"/>
      <c r="F58" s="1227"/>
      <c r="G58" s="1227"/>
      <c r="H58" s="1227"/>
      <c r="I58" s="1227"/>
      <c r="J58" s="1228"/>
      <c r="K58" s="86" t="s">
        <v>620</v>
      </c>
      <c r="L58" s="87" t="s">
        <v>533</v>
      </c>
      <c r="M58" s="87" t="s">
        <v>533</v>
      </c>
      <c r="N58" s="87" t="s">
        <v>533</v>
      </c>
      <c r="O58" s="88" t="s">
        <v>533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H7Guz9CYBAMznQj+E3MvOO/Wj58cDRtXSzvc7+B6VzIUcZMewnscSJWLDz3NUcowhEunYxZty2OKsP339Ysw==" saltValue="pXHWHertaNMeg3uuOhgf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575</v>
      </c>
      <c r="J40" s="100" t="s">
        <v>576</v>
      </c>
      <c r="K40" s="100" t="s">
        <v>577</v>
      </c>
      <c r="L40" s="100" t="s">
        <v>578</v>
      </c>
      <c r="M40" s="101" t="s">
        <v>579</v>
      </c>
    </row>
    <row r="41" spans="2:13" ht="27.75" customHeight="1" x14ac:dyDescent="0.15">
      <c r="B41" s="1249" t="s">
        <v>29</v>
      </c>
      <c r="C41" s="1250"/>
      <c r="D41" s="102"/>
      <c r="E41" s="1251" t="s">
        <v>30</v>
      </c>
      <c r="F41" s="1251"/>
      <c r="G41" s="1251"/>
      <c r="H41" s="1252"/>
      <c r="I41" s="103">
        <v>10864</v>
      </c>
      <c r="J41" s="104">
        <v>9872</v>
      </c>
      <c r="K41" s="104">
        <v>9438</v>
      </c>
      <c r="L41" s="104">
        <v>9213</v>
      </c>
      <c r="M41" s="105">
        <v>8908</v>
      </c>
    </row>
    <row r="42" spans="2:13" ht="27.75" customHeight="1" x14ac:dyDescent="0.15">
      <c r="B42" s="1239"/>
      <c r="C42" s="1240"/>
      <c r="D42" s="106"/>
      <c r="E42" s="1243" t="s">
        <v>31</v>
      </c>
      <c r="F42" s="1243"/>
      <c r="G42" s="1243"/>
      <c r="H42" s="1244"/>
      <c r="I42" s="107">
        <v>0</v>
      </c>
      <c r="J42" s="108">
        <v>1</v>
      </c>
      <c r="K42" s="108">
        <v>1</v>
      </c>
      <c r="L42" s="108">
        <v>1</v>
      </c>
      <c r="M42" s="109">
        <v>1</v>
      </c>
    </row>
    <row r="43" spans="2:13" ht="27.75" customHeight="1" x14ac:dyDescent="0.15">
      <c r="B43" s="1239"/>
      <c r="C43" s="1240"/>
      <c r="D43" s="106"/>
      <c r="E43" s="1243" t="s">
        <v>32</v>
      </c>
      <c r="F43" s="1243"/>
      <c r="G43" s="1243"/>
      <c r="H43" s="1244"/>
      <c r="I43" s="107">
        <v>844</v>
      </c>
      <c r="J43" s="108">
        <v>855</v>
      </c>
      <c r="K43" s="108">
        <v>968</v>
      </c>
      <c r="L43" s="108">
        <v>931</v>
      </c>
      <c r="M43" s="109">
        <v>983</v>
      </c>
    </row>
    <row r="44" spans="2:13" ht="27.75" customHeight="1" x14ac:dyDescent="0.15">
      <c r="B44" s="1239"/>
      <c r="C44" s="1240"/>
      <c r="D44" s="106"/>
      <c r="E44" s="1243" t="s">
        <v>33</v>
      </c>
      <c r="F44" s="1243"/>
      <c r="G44" s="1243"/>
      <c r="H44" s="1244"/>
      <c r="I44" s="107" t="s">
        <v>533</v>
      </c>
      <c r="J44" s="108" t="s">
        <v>533</v>
      </c>
      <c r="K44" s="108" t="s">
        <v>533</v>
      </c>
      <c r="L44" s="108" t="s">
        <v>533</v>
      </c>
      <c r="M44" s="109" t="s">
        <v>533</v>
      </c>
    </row>
    <row r="45" spans="2:13" ht="27.75" customHeight="1" x14ac:dyDescent="0.15">
      <c r="B45" s="1239"/>
      <c r="C45" s="1240"/>
      <c r="D45" s="106"/>
      <c r="E45" s="1243" t="s">
        <v>34</v>
      </c>
      <c r="F45" s="1243"/>
      <c r="G45" s="1243"/>
      <c r="H45" s="1244"/>
      <c r="I45" s="107">
        <v>1319</v>
      </c>
      <c r="J45" s="108">
        <v>1207</v>
      </c>
      <c r="K45" s="108">
        <v>950</v>
      </c>
      <c r="L45" s="108">
        <v>962</v>
      </c>
      <c r="M45" s="109">
        <v>817</v>
      </c>
    </row>
    <row r="46" spans="2:13" ht="27.75" customHeight="1" x14ac:dyDescent="0.15">
      <c r="B46" s="1239"/>
      <c r="C46" s="1240"/>
      <c r="D46" s="110"/>
      <c r="E46" s="1243" t="s">
        <v>35</v>
      </c>
      <c r="F46" s="1243"/>
      <c r="G46" s="1243"/>
      <c r="H46" s="1244"/>
      <c r="I46" s="107">
        <v>165</v>
      </c>
      <c r="J46" s="108">
        <v>157</v>
      </c>
      <c r="K46" s="108">
        <v>161</v>
      </c>
      <c r="L46" s="108">
        <v>156</v>
      </c>
      <c r="M46" s="109">
        <v>164</v>
      </c>
    </row>
    <row r="47" spans="2:13" ht="27.75" customHeight="1" x14ac:dyDescent="0.15">
      <c r="B47" s="1239"/>
      <c r="C47" s="1240"/>
      <c r="D47" s="111"/>
      <c r="E47" s="1253" t="s">
        <v>36</v>
      </c>
      <c r="F47" s="1254"/>
      <c r="G47" s="1254"/>
      <c r="H47" s="1255"/>
      <c r="I47" s="107" t="s">
        <v>533</v>
      </c>
      <c r="J47" s="108" t="s">
        <v>533</v>
      </c>
      <c r="K47" s="108" t="s">
        <v>533</v>
      </c>
      <c r="L47" s="108" t="s">
        <v>533</v>
      </c>
      <c r="M47" s="109" t="s">
        <v>533</v>
      </c>
    </row>
    <row r="48" spans="2:13" ht="27.75" customHeight="1" x14ac:dyDescent="0.15">
      <c r="B48" s="1239"/>
      <c r="C48" s="1240"/>
      <c r="D48" s="106"/>
      <c r="E48" s="1243" t="s">
        <v>37</v>
      </c>
      <c r="F48" s="1243"/>
      <c r="G48" s="1243"/>
      <c r="H48" s="1244"/>
      <c r="I48" s="107" t="s">
        <v>533</v>
      </c>
      <c r="J48" s="108" t="s">
        <v>533</v>
      </c>
      <c r="K48" s="108" t="s">
        <v>533</v>
      </c>
      <c r="L48" s="108" t="s">
        <v>533</v>
      </c>
      <c r="M48" s="109" t="s">
        <v>533</v>
      </c>
    </row>
    <row r="49" spans="2:13" ht="27.75" customHeight="1" x14ac:dyDescent="0.15">
      <c r="B49" s="1241"/>
      <c r="C49" s="1242"/>
      <c r="D49" s="106"/>
      <c r="E49" s="1243" t="s">
        <v>38</v>
      </c>
      <c r="F49" s="1243"/>
      <c r="G49" s="1243"/>
      <c r="H49" s="1244"/>
      <c r="I49" s="107" t="s">
        <v>533</v>
      </c>
      <c r="J49" s="108" t="s">
        <v>533</v>
      </c>
      <c r="K49" s="108" t="s">
        <v>533</v>
      </c>
      <c r="L49" s="108" t="s">
        <v>533</v>
      </c>
      <c r="M49" s="109" t="s">
        <v>533</v>
      </c>
    </row>
    <row r="50" spans="2:13" ht="27.75" customHeight="1" x14ac:dyDescent="0.15">
      <c r="B50" s="1237" t="s">
        <v>39</v>
      </c>
      <c r="C50" s="1238"/>
      <c r="D50" s="112"/>
      <c r="E50" s="1243" t="s">
        <v>40</v>
      </c>
      <c r="F50" s="1243"/>
      <c r="G50" s="1243"/>
      <c r="H50" s="1244"/>
      <c r="I50" s="107">
        <v>1751</v>
      </c>
      <c r="J50" s="108">
        <v>2020</v>
      </c>
      <c r="K50" s="108">
        <v>2041</v>
      </c>
      <c r="L50" s="108">
        <v>2212</v>
      </c>
      <c r="M50" s="109">
        <v>2238</v>
      </c>
    </row>
    <row r="51" spans="2:13" ht="27.75" customHeight="1" x14ac:dyDescent="0.15">
      <c r="B51" s="1239"/>
      <c r="C51" s="1240"/>
      <c r="D51" s="106"/>
      <c r="E51" s="1243" t="s">
        <v>41</v>
      </c>
      <c r="F51" s="1243"/>
      <c r="G51" s="1243"/>
      <c r="H51" s="1244"/>
      <c r="I51" s="107">
        <v>533</v>
      </c>
      <c r="J51" s="108">
        <v>487</v>
      </c>
      <c r="K51" s="108">
        <v>439</v>
      </c>
      <c r="L51" s="108">
        <v>390</v>
      </c>
      <c r="M51" s="109">
        <v>341</v>
      </c>
    </row>
    <row r="52" spans="2:13" ht="27.75" customHeight="1" x14ac:dyDescent="0.15">
      <c r="B52" s="1241"/>
      <c r="C52" s="1242"/>
      <c r="D52" s="106"/>
      <c r="E52" s="1243" t="s">
        <v>42</v>
      </c>
      <c r="F52" s="1243"/>
      <c r="G52" s="1243"/>
      <c r="H52" s="1244"/>
      <c r="I52" s="107">
        <v>8399</v>
      </c>
      <c r="J52" s="108">
        <v>8103</v>
      </c>
      <c r="K52" s="108">
        <v>8045</v>
      </c>
      <c r="L52" s="108">
        <v>7923</v>
      </c>
      <c r="M52" s="109">
        <v>7740</v>
      </c>
    </row>
    <row r="53" spans="2:13" ht="27.75" customHeight="1" thickBot="1" x14ac:dyDescent="0.2">
      <c r="B53" s="1245" t="s">
        <v>43</v>
      </c>
      <c r="C53" s="1246"/>
      <c r="D53" s="113"/>
      <c r="E53" s="1247" t="s">
        <v>44</v>
      </c>
      <c r="F53" s="1247"/>
      <c r="G53" s="1247"/>
      <c r="H53" s="1248"/>
      <c r="I53" s="114">
        <v>2509</v>
      </c>
      <c r="J53" s="115">
        <v>1482</v>
      </c>
      <c r="K53" s="115">
        <v>993</v>
      </c>
      <c r="L53" s="115">
        <v>738</v>
      </c>
      <c r="M53" s="116">
        <v>554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pEvCBtG5WbIafD1vb46C6X54Z56DwebFeAq8wWfFk9vCYHv/7jeIhInRoRUwZckoxYo2X+2o0fLASoaFNtwSQ==" saltValue="zB0p9Ni6pxuzbBDns6KY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4" t="s">
        <v>47</v>
      </c>
      <c r="D55" s="1264"/>
      <c r="E55" s="1265"/>
      <c r="F55" s="128">
        <v>1371</v>
      </c>
      <c r="G55" s="128">
        <v>1497</v>
      </c>
      <c r="H55" s="129">
        <v>1500</v>
      </c>
    </row>
    <row r="56" spans="2:8" ht="52.5" customHeight="1" x14ac:dyDescent="0.15">
      <c r="B56" s="130"/>
      <c r="C56" s="1266" t="s">
        <v>48</v>
      </c>
      <c r="D56" s="1266"/>
      <c r="E56" s="1267"/>
      <c r="F56" s="131">
        <v>169</v>
      </c>
      <c r="G56" s="131">
        <v>169</v>
      </c>
      <c r="H56" s="132">
        <v>169</v>
      </c>
    </row>
    <row r="57" spans="2:8" ht="53.25" customHeight="1" x14ac:dyDescent="0.15">
      <c r="B57" s="130"/>
      <c r="C57" s="1268" t="s">
        <v>49</v>
      </c>
      <c r="D57" s="1268"/>
      <c r="E57" s="1269"/>
      <c r="F57" s="133">
        <v>364</v>
      </c>
      <c r="G57" s="133">
        <v>391</v>
      </c>
      <c r="H57" s="134">
        <v>369</v>
      </c>
    </row>
    <row r="58" spans="2:8" ht="45.75" customHeight="1" x14ac:dyDescent="0.15">
      <c r="B58" s="135"/>
      <c r="C58" s="1256" t="s">
        <v>621</v>
      </c>
      <c r="D58" s="1257"/>
      <c r="E58" s="1258"/>
      <c r="F58" s="136">
        <v>233</v>
      </c>
      <c r="G58" s="136">
        <v>264</v>
      </c>
      <c r="H58" s="137">
        <v>291</v>
      </c>
    </row>
    <row r="59" spans="2:8" ht="45.75" customHeight="1" x14ac:dyDescent="0.15">
      <c r="B59" s="135"/>
      <c r="C59" s="1256" t="s">
        <v>622</v>
      </c>
      <c r="D59" s="1257"/>
      <c r="E59" s="1258"/>
      <c r="F59" s="136">
        <v>107</v>
      </c>
      <c r="G59" s="136">
        <v>104</v>
      </c>
      <c r="H59" s="137">
        <v>55</v>
      </c>
    </row>
    <row r="60" spans="2:8" ht="45.75" customHeight="1" x14ac:dyDescent="0.15">
      <c r="B60" s="135"/>
      <c r="C60" s="1256" t="s">
        <v>623</v>
      </c>
      <c r="D60" s="1257"/>
      <c r="E60" s="1258"/>
      <c r="F60" s="136">
        <v>10</v>
      </c>
      <c r="G60" s="136">
        <v>10</v>
      </c>
      <c r="H60" s="137">
        <v>10</v>
      </c>
    </row>
    <row r="61" spans="2:8" ht="45.75" customHeight="1" x14ac:dyDescent="0.15">
      <c r="B61" s="135"/>
      <c r="C61" s="1256" t="s">
        <v>624</v>
      </c>
      <c r="D61" s="1257"/>
      <c r="E61" s="1258"/>
      <c r="F61" s="136">
        <v>6</v>
      </c>
      <c r="G61" s="136">
        <v>5</v>
      </c>
      <c r="H61" s="137">
        <v>4</v>
      </c>
    </row>
    <row r="62" spans="2:8" ht="45.75" customHeight="1" thickBot="1" x14ac:dyDescent="0.2">
      <c r="B62" s="138"/>
      <c r="C62" s="1259" t="s">
        <v>625</v>
      </c>
      <c r="D62" s="1260"/>
      <c r="E62" s="1261"/>
      <c r="F62" s="139">
        <v>4</v>
      </c>
      <c r="G62" s="139">
        <v>4</v>
      </c>
      <c r="H62" s="140">
        <v>4</v>
      </c>
    </row>
    <row r="63" spans="2:8" ht="52.5" customHeight="1" thickBot="1" x14ac:dyDescent="0.2">
      <c r="B63" s="141"/>
      <c r="C63" s="1262" t="s">
        <v>50</v>
      </c>
      <c r="D63" s="1262"/>
      <c r="E63" s="1263"/>
      <c r="F63" s="142">
        <v>1904</v>
      </c>
      <c r="G63" s="142">
        <v>2057</v>
      </c>
      <c r="H63" s="143">
        <v>2038</v>
      </c>
    </row>
    <row r="64" spans="2:8" ht="15" customHeight="1" x14ac:dyDescent="0.15"/>
  </sheetData>
  <sheetProtection algorithmName="SHA-512" hashValue="GTCIHu5H5oMwW9+K6b5XcffwRJn0DvtocsV6sMjg/9OGRNTF0LF2awo+49FAfI148K/uBXefZTCu3yHNjyjWyQ==" saltValue="GZd+90q0ImotZhb+HyoK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572</v>
      </c>
      <c r="G2" s="157"/>
      <c r="H2" s="158"/>
    </row>
    <row r="3" spans="1:8" x14ac:dyDescent="0.15">
      <c r="A3" s="154" t="s">
        <v>565</v>
      </c>
      <c r="B3" s="159"/>
      <c r="C3" s="160"/>
      <c r="D3" s="161">
        <v>164652</v>
      </c>
      <c r="E3" s="162"/>
      <c r="F3" s="163">
        <v>109920</v>
      </c>
      <c r="G3" s="164"/>
      <c r="H3" s="165"/>
    </row>
    <row r="4" spans="1:8" x14ac:dyDescent="0.15">
      <c r="A4" s="166"/>
      <c r="B4" s="167"/>
      <c r="C4" s="168"/>
      <c r="D4" s="169">
        <v>97649</v>
      </c>
      <c r="E4" s="170"/>
      <c r="F4" s="171">
        <v>62739</v>
      </c>
      <c r="G4" s="172"/>
      <c r="H4" s="173"/>
    </row>
    <row r="5" spans="1:8" x14ac:dyDescent="0.15">
      <c r="A5" s="154" t="s">
        <v>567</v>
      </c>
      <c r="B5" s="159"/>
      <c r="C5" s="160"/>
      <c r="D5" s="161">
        <v>162826</v>
      </c>
      <c r="E5" s="162"/>
      <c r="F5" s="163">
        <v>119882</v>
      </c>
      <c r="G5" s="164"/>
      <c r="H5" s="165"/>
    </row>
    <row r="6" spans="1:8" x14ac:dyDescent="0.15">
      <c r="A6" s="166"/>
      <c r="B6" s="167"/>
      <c r="C6" s="168"/>
      <c r="D6" s="169">
        <v>91899</v>
      </c>
      <c r="E6" s="170"/>
      <c r="F6" s="171">
        <v>66481</v>
      </c>
      <c r="G6" s="172"/>
      <c r="H6" s="173"/>
    </row>
    <row r="7" spans="1:8" x14ac:dyDescent="0.15">
      <c r="A7" s="154" t="s">
        <v>568</v>
      </c>
      <c r="B7" s="159"/>
      <c r="C7" s="160"/>
      <c r="D7" s="161">
        <v>244280</v>
      </c>
      <c r="E7" s="162"/>
      <c r="F7" s="163">
        <v>116162</v>
      </c>
      <c r="G7" s="164"/>
      <c r="H7" s="165"/>
    </row>
    <row r="8" spans="1:8" x14ac:dyDescent="0.15">
      <c r="A8" s="166"/>
      <c r="B8" s="167"/>
      <c r="C8" s="168"/>
      <c r="D8" s="169">
        <v>77607</v>
      </c>
      <c r="E8" s="170"/>
      <c r="F8" s="171">
        <v>61562</v>
      </c>
      <c r="G8" s="172"/>
      <c r="H8" s="173"/>
    </row>
    <row r="9" spans="1:8" x14ac:dyDescent="0.15">
      <c r="A9" s="154" t="s">
        <v>569</v>
      </c>
      <c r="B9" s="159"/>
      <c r="C9" s="160"/>
      <c r="D9" s="161">
        <v>290553</v>
      </c>
      <c r="E9" s="162"/>
      <c r="F9" s="163">
        <v>121449</v>
      </c>
      <c r="G9" s="164"/>
      <c r="H9" s="165"/>
    </row>
    <row r="10" spans="1:8" x14ac:dyDescent="0.15">
      <c r="A10" s="166"/>
      <c r="B10" s="167"/>
      <c r="C10" s="168"/>
      <c r="D10" s="169">
        <v>61179</v>
      </c>
      <c r="E10" s="170"/>
      <c r="F10" s="171">
        <v>62922</v>
      </c>
      <c r="G10" s="172"/>
      <c r="H10" s="173"/>
    </row>
    <row r="11" spans="1:8" x14ac:dyDescent="0.15">
      <c r="A11" s="154" t="s">
        <v>570</v>
      </c>
      <c r="B11" s="159"/>
      <c r="C11" s="160"/>
      <c r="D11" s="161">
        <v>278233</v>
      </c>
      <c r="E11" s="162"/>
      <c r="F11" s="163">
        <v>145139</v>
      </c>
      <c r="G11" s="164"/>
      <c r="H11" s="165"/>
    </row>
    <row r="12" spans="1:8" x14ac:dyDescent="0.15">
      <c r="A12" s="166"/>
      <c r="B12" s="167"/>
      <c r="C12" s="174"/>
      <c r="D12" s="169">
        <v>83509</v>
      </c>
      <c r="E12" s="170"/>
      <c r="F12" s="171">
        <v>83762</v>
      </c>
      <c r="G12" s="172"/>
      <c r="H12" s="173"/>
    </row>
    <row r="13" spans="1:8" x14ac:dyDescent="0.15">
      <c r="A13" s="154"/>
      <c r="B13" s="159"/>
      <c r="C13" s="175"/>
      <c r="D13" s="176">
        <v>228109</v>
      </c>
      <c r="E13" s="177"/>
      <c r="F13" s="178">
        <v>122510</v>
      </c>
      <c r="G13" s="179"/>
      <c r="H13" s="165"/>
    </row>
    <row r="14" spans="1:8" x14ac:dyDescent="0.15">
      <c r="A14" s="166"/>
      <c r="B14" s="167"/>
      <c r="C14" s="168"/>
      <c r="D14" s="169">
        <v>82369</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9.7200000000000006</v>
      </c>
      <c r="C19" s="180">
        <f>ROUND(VALUE(SUBSTITUTE(実質収支比率等に係る経年分析!G$48,"▲","-")),2)</f>
        <v>9.07</v>
      </c>
      <c r="D19" s="180">
        <f>ROUND(VALUE(SUBSTITUTE(実質収支比率等に係る経年分析!H$48,"▲","-")),2)</f>
        <v>8.9600000000000009</v>
      </c>
      <c r="E19" s="180">
        <f>ROUND(VALUE(SUBSTITUTE(実質収支比率等に係る経年分析!I$48,"▲","-")),2)</f>
        <v>8.59</v>
      </c>
      <c r="F19" s="180">
        <f>ROUND(VALUE(SUBSTITUTE(実質収支比率等に係る経年分析!J$48,"▲","-")),2)</f>
        <v>8.58</v>
      </c>
    </row>
    <row r="20" spans="1:11" x14ac:dyDescent="0.15">
      <c r="A20" s="180" t="s">
        <v>54</v>
      </c>
      <c r="B20" s="180">
        <f>ROUND(VALUE(SUBSTITUTE(実質収支比率等に係る経年分析!F$47,"▲","-")),2)</f>
        <v>21.45</v>
      </c>
      <c r="C20" s="180">
        <f>ROUND(VALUE(SUBSTITUTE(実質収支比率等に係る経年分析!G$47,"▲","-")),2)</f>
        <v>26.98</v>
      </c>
      <c r="D20" s="180">
        <f>ROUND(VALUE(SUBSTITUTE(実質収支比率等に係る経年分析!H$47,"▲","-")),2)</f>
        <v>26.44</v>
      </c>
      <c r="E20" s="180">
        <f>ROUND(VALUE(SUBSTITUTE(実質収支比率等に係る経年分析!I$47,"▲","-")),2)</f>
        <v>29.12</v>
      </c>
      <c r="F20" s="180">
        <f>ROUND(VALUE(SUBSTITUTE(実質収支比率等に係る経年分析!J$47,"▲","-")),2)</f>
        <v>28.82</v>
      </c>
    </row>
    <row r="21" spans="1:11" x14ac:dyDescent="0.15">
      <c r="A21" s="180" t="s">
        <v>55</v>
      </c>
      <c r="B21" s="180">
        <f>IF(ISNUMBER(VALUE(SUBSTITUTE(実質収支比率等に係る経年分析!F$49,"▲","-"))),ROUND(VALUE(SUBSTITUTE(実質収支比率等に係る経年分析!F$49,"▲","-")),2),NA())</f>
        <v>4.26</v>
      </c>
      <c r="C21" s="180">
        <f>IF(ISNUMBER(VALUE(SUBSTITUTE(実質収支比率等に係る経年分析!G$49,"▲","-"))),ROUND(VALUE(SUBSTITUTE(実質収支比率等に係る経年分析!G$49,"▲","-")),2),NA())</f>
        <v>8.07</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0.14000000000000001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瀬戸内町巡回診療施設特別会計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瀬戸内町国民健康保険（直営診療勘定）特別会計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瀬戸内町後期高齢者医療事業特別会計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瀬戸内町国民健康保険（事業勘定）特別会計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瀬戸内町船舶交通事業特別会計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瀬戸内町介護保険特別会計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瀬戸内町水道事業会計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987</v>
      </c>
      <c r="E42" s="182"/>
      <c r="F42" s="182"/>
      <c r="G42" s="182">
        <f>'実質公債費比率（分子）の構造'!L$52</f>
        <v>1113</v>
      </c>
      <c r="H42" s="182"/>
      <c r="I42" s="182"/>
      <c r="J42" s="182">
        <f>'実質公債費比率（分子）の構造'!M$52</f>
        <v>1130</v>
      </c>
      <c r="K42" s="182"/>
      <c r="L42" s="182"/>
      <c r="M42" s="182">
        <f>'実質公債費比率（分子）の構造'!N$52</f>
        <v>1125</v>
      </c>
      <c r="N42" s="182"/>
      <c r="O42" s="182"/>
      <c r="P42" s="182">
        <f>'実質公債費比率（分子）の構造'!O$52</f>
        <v>1151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53</v>
      </c>
      <c r="C46" s="182"/>
      <c r="D46" s="182"/>
      <c r="E46" s="182">
        <f>'実質公債費比率（分子）の構造'!L$48</f>
        <v>48</v>
      </c>
      <c r="F46" s="182"/>
      <c r="G46" s="182"/>
      <c r="H46" s="182">
        <f>'実質公債費比率（分子）の構造'!M$48</f>
        <v>70</v>
      </c>
      <c r="I46" s="182"/>
      <c r="J46" s="182"/>
      <c r="K46" s="182">
        <f>'実質公債費比率（分子）の構造'!N$48</f>
        <v>50</v>
      </c>
      <c r="L46" s="182"/>
      <c r="M46" s="182"/>
      <c r="N46" s="182">
        <f>'実質公債費比率（分子）の構造'!O$48</f>
        <v>51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1348</v>
      </c>
      <c r="C49" s="182"/>
      <c r="D49" s="182"/>
      <c r="E49" s="182">
        <f>'実質公債費比率（分子）の構造'!L$45</f>
        <v>1483</v>
      </c>
      <c r="F49" s="182"/>
      <c r="G49" s="182"/>
      <c r="H49" s="182">
        <f>'実質公債費比率（分子）の構造'!M$45</f>
        <v>1477</v>
      </c>
      <c r="I49" s="182"/>
      <c r="J49" s="182"/>
      <c r="K49" s="182">
        <f>'実質公債費比率（分子）の構造'!N$45</f>
        <v>1467</v>
      </c>
      <c r="L49" s="182"/>
      <c r="M49" s="182"/>
      <c r="N49" s="182">
        <f>'実質公債費比率（分子）の構造'!O$45</f>
        <v>1443</v>
      </c>
      <c r="O49" s="182"/>
      <c r="P49" s="182"/>
    </row>
    <row r="50" spans="1:16" x14ac:dyDescent="0.15">
      <c r="A50" s="182" t="s">
        <v>70</v>
      </c>
      <c r="B50" s="182" t="e">
        <f>NA()</f>
        <v>#N/A</v>
      </c>
      <c r="C50" s="182">
        <f>IF(ISNUMBER('実質公債費比率（分子）の構造'!K$53),'実質公債費比率（分子）の構造'!K$53,NA())</f>
        <v>415</v>
      </c>
      <c r="D50" s="182" t="e">
        <f>NA()</f>
        <v>#N/A</v>
      </c>
      <c r="E50" s="182" t="e">
        <f>NA()</f>
        <v>#N/A</v>
      </c>
      <c r="F50" s="182">
        <f>IF(ISNUMBER('実質公債費比率（分子）の構造'!L$53),'実質公債費比率（分子）の構造'!L$53,NA())</f>
        <v>418</v>
      </c>
      <c r="G50" s="182" t="e">
        <f>NA()</f>
        <v>#N/A</v>
      </c>
      <c r="H50" s="182" t="e">
        <f>NA()</f>
        <v>#N/A</v>
      </c>
      <c r="I50" s="182">
        <f>IF(ISNUMBER('実質公債費比率（分子）の構造'!M$53),'実質公債費比率（分子）の構造'!M$53,NA())</f>
        <v>417</v>
      </c>
      <c r="J50" s="182" t="e">
        <f>NA()</f>
        <v>#N/A</v>
      </c>
      <c r="K50" s="182" t="e">
        <f>NA()</f>
        <v>#N/A</v>
      </c>
      <c r="L50" s="182">
        <f>IF(ISNUMBER('実質公債費比率（分子）の構造'!N$53),'実質公債費比率（分子）の構造'!N$53,NA())</f>
        <v>392</v>
      </c>
      <c r="M50" s="182" t="e">
        <f>NA()</f>
        <v>#N/A</v>
      </c>
      <c r="N50" s="182" t="e">
        <f>NA()</f>
        <v>#N/A</v>
      </c>
      <c r="O50" s="182">
        <f>IF(ISNUMBER('実質公債費比率（分子）の構造'!O$53),'実質公債費比率（分子）の構造'!O$53,NA())</f>
        <v>343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8399</v>
      </c>
      <c r="E56" s="181"/>
      <c r="F56" s="181"/>
      <c r="G56" s="181">
        <f>'将来負担比率（分子）の構造'!J$52</f>
        <v>8103</v>
      </c>
      <c r="H56" s="181"/>
      <c r="I56" s="181"/>
      <c r="J56" s="181">
        <f>'将来負担比率（分子）の構造'!K$52</f>
        <v>8045</v>
      </c>
      <c r="K56" s="181"/>
      <c r="L56" s="181"/>
      <c r="M56" s="181">
        <f>'将来負担比率（分子）の構造'!L$52</f>
        <v>7923</v>
      </c>
      <c r="N56" s="181"/>
      <c r="O56" s="181"/>
      <c r="P56" s="181">
        <f>'将来負担比率（分子）の構造'!M$52</f>
        <v>7740</v>
      </c>
    </row>
    <row r="57" spans="1:16" x14ac:dyDescent="0.15">
      <c r="A57" s="181" t="s">
        <v>41</v>
      </c>
      <c r="B57" s="181"/>
      <c r="C57" s="181"/>
      <c r="D57" s="181">
        <f>'将来負担比率（分子）の構造'!I$51</f>
        <v>533</v>
      </c>
      <c r="E57" s="181"/>
      <c r="F57" s="181"/>
      <c r="G57" s="181">
        <f>'将来負担比率（分子）の構造'!J$51</f>
        <v>487</v>
      </c>
      <c r="H57" s="181"/>
      <c r="I57" s="181"/>
      <c r="J57" s="181">
        <f>'将来負担比率（分子）の構造'!K$51</f>
        <v>439</v>
      </c>
      <c r="K57" s="181"/>
      <c r="L57" s="181"/>
      <c r="M57" s="181">
        <f>'将来負担比率（分子）の構造'!L$51</f>
        <v>390</v>
      </c>
      <c r="N57" s="181"/>
      <c r="O57" s="181"/>
      <c r="P57" s="181">
        <f>'将来負担比率（分子）の構造'!M$51</f>
        <v>341</v>
      </c>
    </row>
    <row r="58" spans="1:16" x14ac:dyDescent="0.15">
      <c r="A58" s="181" t="s">
        <v>40</v>
      </c>
      <c r="B58" s="181"/>
      <c r="C58" s="181"/>
      <c r="D58" s="181">
        <f>'将来負担比率（分子）の構造'!I$50</f>
        <v>1751</v>
      </c>
      <c r="E58" s="181"/>
      <c r="F58" s="181"/>
      <c r="G58" s="181">
        <f>'将来負担比率（分子）の構造'!J$50</f>
        <v>2020</v>
      </c>
      <c r="H58" s="181"/>
      <c r="I58" s="181"/>
      <c r="J58" s="181">
        <f>'将来負担比率（分子）の構造'!K$50</f>
        <v>2041</v>
      </c>
      <c r="K58" s="181"/>
      <c r="L58" s="181"/>
      <c r="M58" s="181">
        <f>'将来負担比率（分子）の構造'!L$50</f>
        <v>2212</v>
      </c>
      <c r="N58" s="181"/>
      <c r="O58" s="181"/>
      <c r="P58" s="181">
        <f>'将来負担比率（分子）の構造'!M$50</f>
        <v>2238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165</v>
      </c>
      <c r="C61" s="181"/>
      <c r="D61" s="181"/>
      <c r="E61" s="181">
        <f>'将来負担比率（分子）の構造'!J$46</f>
        <v>157</v>
      </c>
      <c r="F61" s="181"/>
      <c r="G61" s="181"/>
      <c r="H61" s="181">
        <f>'将来負担比率（分子）の構造'!K$46</f>
        <v>161</v>
      </c>
      <c r="I61" s="181"/>
      <c r="J61" s="181"/>
      <c r="K61" s="181">
        <f>'将来負担比率（分子）の構造'!L$46</f>
        <v>156</v>
      </c>
      <c r="L61" s="181"/>
      <c r="M61" s="181"/>
      <c r="N61" s="181">
        <f>'将来負担比率（分子）の構造'!M$46</f>
        <v>164</v>
      </c>
      <c r="O61" s="181"/>
      <c r="P61" s="181"/>
    </row>
    <row r="62" spans="1:16" x14ac:dyDescent="0.15">
      <c r="A62" s="181" t="s">
        <v>34</v>
      </c>
      <c r="B62" s="181">
        <f>'将来負担比率（分子）の構造'!I$45</f>
        <v>1319</v>
      </c>
      <c r="C62" s="181"/>
      <c r="D62" s="181"/>
      <c r="E62" s="181">
        <f>'将来負担比率（分子）の構造'!J$45</f>
        <v>1207</v>
      </c>
      <c r="F62" s="181"/>
      <c r="G62" s="181"/>
      <c r="H62" s="181">
        <f>'将来負担比率（分子）の構造'!K$45</f>
        <v>950</v>
      </c>
      <c r="I62" s="181"/>
      <c r="J62" s="181"/>
      <c r="K62" s="181">
        <f>'将来負担比率（分子）の構造'!L$45</f>
        <v>962</v>
      </c>
      <c r="L62" s="181"/>
      <c r="M62" s="181"/>
      <c r="N62" s="181">
        <f>'将来負担比率（分子）の構造'!M$45</f>
        <v>817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844</v>
      </c>
      <c r="C64" s="181"/>
      <c r="D64" s="181"/>
      <c r="E64" s="181">
        <f>'将来負担比率（分子）の構造'!J$43</f>
        <v>855</v>
      </c>
      <c r="F64" s="181"/>
      <c r="G64" s="181"/>
      <c r="H64" s="181">
        <f>'将来負担比率（分子）の構造'!K$43</f>
        <v>968</v>
      </c>
      <c r="I64" s="181"/>
      <c r="J64" s="181"/>
      <c r="K64" s="181">
        <f>'将来負担比率（分子）の構造'!L$43</f>
        <v>931</v>
      </c>
      <c r="L64" s="181"/>
      <c r="M64" s="181"/>
      <c r="N64" s="181">
        <f>'将来負担比率（分子）の構造'!M$43</f>
        <v>983</v>
      </c>
      <c r="O64" s="181"/>
      <c r="P64" s="181"/>
    </row>
    <row r="65" spans="1:16" x14ac:dyDescent="0.15">
      <c r="A65" s="181" t="s">
        <v>31</v>
      </c>
      <c r="B65" s="181">
        <f>'将来負担比率（分子）の構造'!I$42</f>
        <v>0</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30</v>
      </c>
      <c r="B66" s="181">
        <f>'将来負担比率（分子）の構造'!I$41</f>
        <v>10864</v>
      </c>
      <c r="C66" s="181"/>
      <c r="D66" s="181"/>
      <c r="E66" s="181">
        <f>'将来負担比率（分子）の構造'!J$41</f>
        <v>9872</v>
      </c>
      <c r="F66" s="181"/>
      <c r="G66" s="181"/>
      <c r="H66" s="181">
        <f>'将来負担比率（分子）の構造'!K$41</f>
        <v>9438</v>
      </c>
      <c r="I66" s="181"/>
      <c r="J66" s="181"/>
      <c r="K66" s="181">
        <f>'将来負担比率（分子）の構造'!L$41</f>
        <v>9213</v>
      </c>
      <c r="L66" s="181"/>
      <c r="M66" s="181"/>
      <c r="N66" s="181">
        <f>'将来負担比率（分子）の構造'!M$41</f>
        <v>8908</v>
      </c>
      <c r="O66" s="181"/>
      <c r="P66" s="181"/>
    </row>
    <row r="67" spans="1:16" x14ac:dyDescent="0.15">
      <c r="A67" s="181" t="s">
        <v>74</v>
      </c>
      <c r="B67" s="181" t="e">
        <f>NA()</f>
        <v>#N/A</v>
      </c>
      <c r="C67" s="181">
        <f>IF(ISNUMBER('将来負担比率（分子）の構造'!I$53), IF('将来負担比率（分子）の構造'!I$53 &lt; 0, 0, '将来負担比率（分子）の構造'!I$53), NA())</f>
        <v>2509</v>
      </c>
      <c r="D67" s="181" t="e">
        <f>NA()</f>
        <v>#N/A</v>
      </c>
      <c r="E67" s="181" t="e">
        <f>NA()</f>
        <v>#N/A</v>
      </c>
      <c r="F67" s="181">
        <f>IF(ISNUMBER('将来負担比率（分子）の構造'!J$53), IF('将来負担比率（分子）の構造'!J$53 &lt; 0, 0, '将来負担比率（分子）の構造'!J$53), NA())</f>
        <v>1482</v>
      </c>
      <c r="G67" s="181" t="e">
        <f>NA()</f>
        <v>#N/A</v>
      </c>
      <c r="H67" s="181" t="e">
        <f>NA()</f>
        <v>#N/A</v>
      </c>
      <c r="I67" s="181">
        <f>IF(ISNUMBER('将来負担比率（分子）の構造'!K$53), IF('将来負担比率（分子）の構造'!K$53 &lt; 0, 0, '将来負担比率（分子）の構造'!K$53), NA())</f>
        <v>993</v>
      </c>
      <c r="J67" s="181" t="e">
        <f>NA()</f>
        <v>#N/A</v>
      </c>
      <c r="K67" s="181" t="e">
        <f>NA()</f>
        <v>#N/A</v>
      </c>
      <c r="L67" s="181">
        <f>IF(ISNUMBER('将来負担比率（分子）の構造'!L$53), IF('将来負担比率（分子）の構造'!L$53 &lt; 0, 0, '将来負担比率（分子）の構造'!L$53), NA())</f>
        <v>738</v>
      </c>
      <c r="M67" s="181" t="e">
        <f>NA()</f>
        <v>#N/A</v>
      </c>
      <c r="N67" s="181" t="e">
        <f>NA()</f>
        <v>#N/A</v>
      </c>
      <c r="O67" s="181">
        <f>IF(ISNUMBER('将来負担比率（分子）の構造'!M$53), IF('将来負担比率（分子）の構造'!M$53 &lt; 0, 0, '将来負担比率（分子）の構造'!M$53), NA())</f>
        <v>554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1371</v>
      </c>
      <c r="C72" s="185">
        <f>基金残高に係る経年分析!G55</f>
        <v>1497</v>
      </c>
      <c r="D72" s="185">
        <f>基金残高に係る経年分析!H55</f>
        <v>1500</v>
      </c>
    </row>
    <row r="73" spans="1:16" x14ac:dyDescent="0.15">
      <c r="A73" s="184" t="s">
        <v>77</v>
      </c>
      <c r="B73" s="185">
        <f>基金残高に係る経年分析!F56</f>
        <v>169</v>
      </c>
      <c r="C73" s="185">
        <f>基金残高に係る経年分析!G56</f>
        <v>169</v>
      </c>
      <c r="D73" s="185">
        <f>基金残高に係る経年分析!H56</f>
        <v>169</v>
      </c>
    </row>
    <row r="74" spans="1:16" x14ac:dyDescent="0.15">
      <c r="A74" s="184" t="s">
        <v>78</v>
      </c>
      <c r="B74" s="185">
        <f>基金残高に係る経年分析!F57</f>
        <v>364</v>
      </c>
      <c r="C74" s="185">
        <f>基金残高に係る経年分析!G57</f>
        <v>391</v>
      </c>
      <c r="D74" s="185">
        <f>基金残高に係る経年分析!H57</f>
        <v>369</v>
      </c>
    </row>
  </sheetData>
  <sheetProtection algorithmName="SHA-512" hashValue="kbxsXhVysGenAZSR/ttppjMJ1zOcq1A1LGFUcJ4jvSoaq/txoUhi0nviJjv0FcmFyh2i+aj1GGsgyG70C+s1FA==" saltValue="j01Li2RUuRzbgyCzYEn7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2021-02-26T05:37:47Z</cp:lastPrinted>
  <dcterms:created xsi:type="dcterms:W3CDTF">2021-02-05T05:09:48Z</dcterms:created>
  <dcterms:modified xsi:type="dcterms:W3CDTF">2021-03-12T04:06:13Z</dcterms:modified>
  <cp:category/>
</cp:coreProperties>
</file>